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v4a99q2\Desktop\A2\Udviklingskursus\"/>
    </mc:Choice>
  </mc:AlternateContent>
  <bookViews>
    <workbookView xWindow="0" yWindow="1485" windowWidth="19080" windowHeight="9360"/>
  </bookViews>
  <sheets>
    <sheet name="ANNUITET" sheetId="1" r:id="rId1"/>
  </sheets>
  <calcPr calcId="152511" iterate="1" iterateCount="1"/>
</workbook>
</file>

<file path=xl/calcChain.xml><?xml version="1.0" encoding="utf-8"?>
<calcChain xmlns="http://schemas.openxmlformats.org/spreadsheetml/2006/main">
  <c r="K20" i="1" l="1"/>
  <c r="K21" i="1" s="1"/>
  <c r="K22" i="1" s="1"/>
  <c r="K23" i="1" s="1"/>
  <c r="K24" i="1" s="1"/>
  <c r="K25" i="1" s="1"/>
  <c r="H7" i="1"/>
  <c r="J19" i="1"/>
  <c r="I20" i="1" s="1"/>
  <c r="C7" i="1"/>
  <c r="C10" i="1"/>
  <c r="B10" i="1"/>
  <c r="J18" i="1"/>
  <c r="I18" i="1"/>
  <c r="K18" i="1" s="1"/>
  <c r="L18" i="1" s="1"/>
  <c r="J17" i="1"/>
  <c r="I17" i="1"/>
  <c r="K17" i="1" s="1"/>
  <c r="L17" i="1"/>
  <c r="J16" i="1"/>
  <c r="I16" i="1" s="1"/>
  <c r="K16" i="1" s="1"/>
  <c r="L16" i="1" s="1"/>
  <c r="J15" i="1"/>
  <c r="I15" i="1"/>
  <c r="K15" i="1" s="1"/>
  <c r="L15" i="1"/>
  <c r="J14" i="1"/>
  <c r="I14" i="1"/>
  <c r="K14" i="1" s="1"/>
  <c r="L14" i="1" s="1"/>
  <c r="J13" i="1"/>
  <c r="I13" i="1"/>
  <c r="K13" i="1" s="1"/>
  <c r="L13" i="1" s="1"/>
  <c r="J12" i="1"/>
  <c r="I12" i="1"/>
  <c r="K12" i="1" s="1"/>
  <c r="L12" i="1" s="1"/>
  <c r="J11" i="1"/>
  <c r="I11" i="1" s="1"/>
  <c r="K11" i="1" s="1"/>
  <c r="L11" i="1" s="1"/>
  <c r="J10" i="1"/>
  <c r="I10" i="1"/>
  <c r="K10" i="1" s="1"/>
  <c r="L10" i="1" s="1"/>
  <c r="D2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C6" i="1"/>
  <c r="I19" i="1" l="1"/>
  <c r="K19" i="1" s="1"/>
  <c r="L19" i="1" s="1"/>
  <c r="E10" i="1"/>
  <c r="D10" i="1"/>
  <c r="H20" i="1"/>
  <c r="K26" i="1"/>
  <c r="K27" i="1" l="1"/>
  <c r="J20" i="1"/>
  <c r="L20" i="1"/>
  <c r="C11" i="1"/>
  <c r="B11" i="1" s="1"/>
  <c r="E11" i="1" s="1"/>
  <c r="D11" i="1" l="1"/>
  <c r="C12" i="1" s="1"/>
  <c r="B12" i="1" s="1"/>
  <c r="I21" i="1"/>
  <c r="H21" i="1" s="1"/>
  <c r="L21" i="1" s="1"/>
  <c r="K28" i="1"/>
  <c r="E12" i="1" l="1"/>
  <c r="D12" i="1"/>
  <c r="J21" i="1"/>
  <c r="K29" i="1"/>
  <c r="I22" i="1"/>
  <c r="H22" i="1" s="1"/>
  <c r="L22" i="1" s="1"/>
  <c r="C13" i="1"/>
  <c r="B13" i="1" s="1"/>
  <c r="E13" i="1" s="1"/>
  <c r="J22" i="1" l="1"/>
  <c r="I23" i="1" s="1"/>
  <c r="H23" i="1" s="1"/>
  <c r="L23" i="1" s="1"/>
  <c r="K30" i="1"/>
  <c r="D13" i="1"/>
  <c r="J23" i="1" l="1"/>
  <c r="I24" i="1" s="1"/>
  <c r="H24" i="1" s="1"/>
  <c r="L24" i="1" s="1"/>
  <c r="K31" i="1"/>
  <c r="C14" i="1"/>
  <c r="B14" i="1" s="1"/>
  <c r="E14" i="1" s="1"/>
  <c r="D14" i="1" l="1"/>
  <c r="C15" i="1" s="1"/>
  <c r="B15" i="1" s="1"/>
  <c r="E15" i="1" s="1"/>
  <c r="K32" i="1"/>
  <c r="J24" i="1"/>
  <c r="K33" i="1" l="1"/>
  <c r="I25" i="1"/>
  <c r="H25" i="1" s="1"/>
  <c r="L25" i="1" s="1"/>
  <c r="D15" i="1"/>
  <c r="J25" i="1" l="1"/>
  <c r="I26" i="1" s="1"/>
  <c r="H26" i="1" s="1"/>
  <c r="L26" i="1" s="1"/>
  <c r="C16" i="1"/>
  <c r="B16" i="1" s="1"/>
  <c r="E16" i="1" s="1"/>
  <c r="K34" i="1"/>
  <c r="D16" i="1" l="1"/>
  <c r="C17" i="1" s="1"/>
  <c r="B17" i="1" s="1"/>
  <c r="J26" i="1"/>
  <c r="K35" i="1"/>
  <c r="I27" i="1"/>
  <c r="H27" i="1" s="1"/>
  <c r="L27" i="1" s="1"/>
  <c r="E17" i="1" l="1"/>
  <c r="D17" i="1"/>
  <c r="J27" i="1"/>
  <c r="I28" i="1"/>
  <c r="H28" i="1" s="1"/>
  <c r="L28" i="1" s="1"/>
  <c r="C18" i="1"/>
  <c r="B18" i="1" s="1"/>
  <c r="E18" i="1" s="1"/>
  <c r="K36" i="1"/>
  <c r="D18" i="1" l="1"/>
  <c r="C19" i="1" s="1"/>
  <c r="B19" i="1" s="1"/>
  <c r="E19" i="1" s="1"/>
  <c r="K37" i="1"/>
  <c r="J28" i="1"/>
  <c r="I29" i="1" l="1"/>
  <c r="H29" i="1" s="1"/>
  <c r="L29" i="1" s="1"/>
  <c r="K38" i="1"/>
  <c r="D19" i="1"/>
  <c r="J29" i="1" l="1"/>
  <c r="I30" i="1" s="1"/>
  <c r="H30" i="1" s="1"/>
  <c r="L30" i="1" s="1"/>
  <c r="K39" i="1"/>
  <c r="C20" i="1"/>
  <c r="B20" i="1" s="1"/>
  <c r="E20" i="1" s="1"/>
  <c r="J30" i="1" l="1"/>
  <c r="D20" i="1"/>
  <c r="C21" i="1" s="1"/>
  <c r="B21" i="1" s="1"/>
  <c r="E21" i="1" l="1"/>
  <c r="D21" i="1"/>
  <c r="C22" i="1" s="1"/>
  <c r="B22" i="1" s="1"/>
  <c r="I31" i="1"/>
  <c r="H31" i="1" s="1"/>
  <c r="L31" i="1" s="1"/>
  <c r="E22" i="1" l="1"/>
  <c r="D22" i="1"/>
  <c r="J31" i="1"/>
  <c r="I32" i="1" s="1"/>
  <c r="H32" i="1" s="1"/>
  <c r="L32" i="1" s="1"/>
  <c r="C23" i="1"/>
  <c r="B23" i="1" s="1"/>
  <c r="E23" i="1" s="1"/>
  <c r="J32" i="1" l="1"/>
  <c r="I33" i="1" s="1"/>
  <c r="H33" i="1" s="1"/>
  <c r="L33" i="1" s="1"/>
  <c r="D23" i="1"/>
  <c r="J33" i="1" l="1"/>
  <c r="I34" i="1" s="1"/>
  <c r="H34" i="1" s="1"/>
  <c r="L34" i="1" s="1"/>
  <c r="C24" i="1"/>
  <c r="B24" i="1" s="1"/>
  <c r="E24" i="1" s="1"/>
  <c r="J34" i="1" l="1"/>
  <c r="D24" i="1"/>
  <c r="C25" i="1" s="1"/>
  <c r="B25" i="1" s="1"/>
  <c r="E25" i="1" l="1"/>
  <c r="D25" i="1"/>
  <c r="I35" i="1"/>
  <c r="H35" i="1" s="1"/>
  <c r="L35" i="1" s="1"/>
  <c r="C26" i="1"/>
  <c r="B26" i="1" s="1"/>
  <c r="E26" i="1" s="1"/>
  <c r="D26" i="1" l="1"/>
  <c r="C27" i="1" s="1"/>
  <c r="B27" i="1" s="1"/>
  <c r="E27" i="1" s="1"/>
  <c r="J35" i="1"/>
  <c r="I36" i="1" s="1"/>
  <c r="H36" i="1" s="1"/>
  <c r="L36" i="1" s="1"/>
  <c r="J36" i="1" l="1"/>
  <c r="I37" i="1" s="1"/>
  <c r="H37" i="1" s="1"/>
  <c r="L37" i="1" s="1"/>
  <c r="D27" i="1"/>
  <c r="J37" i="1" l="1"/>
  <c r="I38" i="1" s="1"/>
  <c r="H38" i="1" s="1"/>
  <c r="L38" i="1" s="1"/>
  <c r="C28" i="1"/>
  <c r="B28" i="1" s="1"/>
  <c r="E28" i="1" s="1"/>
  <c r="J38" i="1" l="1"/>
  <c r="D28" i="1"/>
  <c r="C29" i="1" s="1"/>
  <c r="B29" i="1" s="1"/>
  <c r="E29" i="1" l="1"/>
  <c r="D29" i="1"/>
  <c r="C30" i="1" s="1"/>
  <c r="B30" i="1" s="1"/>
  <c r="I39" i="1"/>
  <c r="H39" i="1" s="1"/>
  <c r="L39" i="1" s="1"/>
  <c r="E30" i="1" l="1"/>
  <c r="D30" i="1"/>
  <c r="J39" i="1"/>
  <c r="I40" i="1" s="1"/>
  <c r="H40" i="1" s="1"/>
  <c r="J40" i="1" s="1"/>
  <c r="I41" i="1" s="1"/>
  <c r="H41" i="1" s="1"/>
  <c r="C31" i="1"/>
  <c r="B31" i="1" s="1"/>
  <c r="E31" i="1" s="1"/>
  <c r="J41" i="1" l="1"/>
  <c r="I42" i="1" s="1"/>
  <c r="H42" i="1" s="1"/>
  <c r="D31" i="1"/>
  <c r="J42" i="1" l="1"/>
  <c r="I43" i="1" s="1"/>
  <c r="H43" i="1" s="1"/>
  <c r="C32" i="1"/>
  <c r="B32" i="1" s="1"/>
  <c r="E32" i="1" s="1"/>
  <c r="J43" i="1" l="1"/>
  <c r="I44" i="1" s="1"/>
  <c r="H44" i="1" s="1"/>
  <c r="J44" i="1" s="1"/>
  <c r="D32" i="1"/>
  <c r="C33" i="1" s="1"/>
  <c r="B33" i="1" s="1"/>
  <c r="E33" i="1" l="1"/>
  <c r="D33" i="1"/>
  <c r="I45" i="1"/>
  <c r="H45" i="1" s="1"/>
  <c r="J45" i="1"/>
  <c r="C34" i="1"/>
  <c r="B34" i="1" s="1"/>
  <c r="E34" i="1" s="1"/>
  <c r="D34" i="1" l="1"/>
  <c r="C35" i="1" s="1"/>
  <c r="B35" i="1" s="1"/>
  <c r="E35" i="1" s="1"/>
  <c r="I46" i="1"/>
  <c r="H46" i="1" s="1"/>
  <c r="J46" i="1" s="1"/>
  <c r="I47" i="1" l="1"/>
  <c r="H47" i="1" s="1"/>
  <c r="J47" i="1" s="1"/>
  <c r="D35" i="1"/>
  <c r="I48" i="1" l="1"/>
  <c r="H48" i="1" s="1"/>
  <c r="J48" i="1" s="1"/>
  <c r="C36" i="1"/>
  <c r="B36" i="1" s="1"/>
  <c r="E36" i="1" s="1"/>
  <c r="D36" i="1" l="1"/>
  <c r="C37" i="1" s="1"/>
  <c r="B37" i="1" s="1"/>
  <c r="E37" i="1" s="1"/>
  <c r="I49" i="1"/>
  <c r="H49" i="1" s="1"/>
  <c r="J49" i="1" s="1"/>
  <c r="D37" i="1" l="1"/>
  <c r="C38" i="1" s="1"/>
  <c r="B38" i="1" s="1"/>
  <c r="E38" i="1" s="1"/>
  <c r="I50" i="1"/>
  <c r="H50" i="1" s="1"/>
  <c r="J50" i="1" s="1"/>
  <c r="D38" i="1" l="1"/>
  <c r="C39" i="1" s="1"/>
  <c r="B39" i="1" s="1"/>
  <c r="E39" i="1" s="1"/>
  <c r="I51" i="1"/>
  <c r="H51" i="1" s="1"/>
  <c r="J51" i="1" s="1"/>
  <c r="I52" i="1" l="1"/>
  <c r="H52" i="1" s="1"/>
  <c r="J52" i="1" s="1"/>
  <c r="D39" i="1"/>
  <c r="I53" i="1" l="1"/>
  <c r="H53" i="1" s="1"/>
  <c r="J53" i="1" s="1"/>
  <c r="C40" i="1"/>
  <c r="B40" i="1" s="1"/>
  <c r="E40" i="1" s="1"/>
  <c r="D40" i="1" l="1"/>
  <c r="C41" i="1" s="1"/>
  <c r="B41" i="1" s="1"/>
  <c r="E41" i="1" s="1"/>
  <c r="I54" i="1"/>
  <c r="H54" i="1" s="1"/>
  <c r="J54" i="1" s="1"/>
  <c r="D41" i="1" l="1"/>
  <c r="C42" i="1" s="1"/>
  <c r="B42" i="1" s="1"/>
  <c r="E42" i="1" s="1"/>
  <c r="I55" i="1"/>
  <c r="H55" i="1" s="1"/>
  <c r="J55" i="1" s="1"/>
  <c r="D42" i="1" l="1"/>
  <c r="C43" i="1" s="1"/>
  <c r="B43" i="1" s="1"/>
  <c r="E43" i="1" s="1"/>
  <c r="I56" i="1"/>
  <c r="H56" i="1" s="1"/>
  <c r="J56" i="1" s="1"/>
  <c r="I57" i="1" l="1"/>
  <c r="H57" i="1" s="1"/>
  <c r="J57" i="1" s="1"/>
  <c r="D43" i="1"/>
  <c r="I58" i="1" l="1"/>
  <c r="H58" i="1" s="1"/>
  <c r="J58" i="1" s="1"/>
  <c r="C44" i="1"/>
  <c r="B44" i="1" s="1"/>
  <c r="E44" i="1" s="1"/>
  <c r="D44" i="1" l="1"/>
  <c r="C45" i="1" s="1"/>
  <c r="B45" i="1" s="1"/>
  <c r="E45" i="1" s="1"/>
  <c r="I59" i="1"/>
  <c r="H59" i="1" s="1"/>
  <c r="J59" i="1" s="1"/>
  <c r="D45" i="1" l="1"/>
  <c r="C46" i="1" s="1"/>
  <c r="B46" i="1" s="1"/>
  <c r="E46" i="1" s="1"/>
  <c r="I60" i="1"/>
  <c r="H60" i="1" s="1"/>
  <c r="J60" i="1" s="1"/>
  <c r="D46" i="1" l="1"/>
  <c r="C47" i="1" s="1"/>
  <c r="B47" i="1" s="1"/>
  <c r="E47" i="1" s="1"/>
  <c r="I61" i="1"/>
  <c r="H61" i="1" s="1"/>
  <c r="J61" i="1" s="1"/>
  <c r="I62" i="1" l="1"/>
  <c r="H62" i="1" s="1"/>
  <c r="J62" i="1" s="1"/>
  <c r="D47" i="1"/>
  <c r="I63" i="1" l="1"/>
  <c r="H63" i="1" s="1"/>
  <c r="J63" i="1" s="1"/>
  <c r="C48" i="1"/>
  <c r="B48" i="1" s="1"/>
  <c r="E48" i="1" s="1"/>
  <c r="D48" i="1" l="1"/>
  <c r="C49" i="1"/>
  <c r="B49" i="1" s="1"/>
  <c r="E49" i="1" s="1"/>
  <c r="I64" i="1"/>
  <c r="H64" i="1" s="1"/>
  <c r="J64" i="1" s="1"/>
  <c r="D49" i="1" l="1"/>
  <c r="I65" i="1"/>
  <c r="H65" i="1" s="1"/>
  <c r="J65" i="1" s="1"/>
  <c r="D50" i="1" l="1"/>
  <c r="C51" i="1" s="1"/>
  <c r="B51" i="1" s="1"/>
  <c r="E51" i="1" s="1"/>
  <c r="C50" i="1"/>
  <c r="B50" i="1" s="1"/>
  <c r="E50" i="1" s="1"/>
  <c r="I66" i="1"/>
  <c r="H66" i="1" s="1"/>
  <c r="J66" i="1" s="1"/>
  <c r="D51" i="1" l="1"/>
  <c r="I67" i="1"/>
  <c r="H67" i="1" s="1"/>
  <c r="J67" i="1" s="1"/>
  <c r="C52" i="1" l="1"/>
  <c r="B52" i="1" s="1"/>
  <c r="E52" i="1" s="1"/>
  <c r="I68" i="1"/>
  <c r="H68" i="1" s="1"/>
  <c r="J68" i="1" s="1"/>
  <c r="D52" i="1" l="1"/>
  <c r="C53" i="1" s="1"/>
  <c r="B53" i="1" s="1"/>
  <c r="E53" i="1" s="1"/>
  <c r="I69" i="1"/>
  <c r="H69" i="1" s="1"/>
  <c r="J69" i="1" s="1"/>
  <c r="D53" i="1" l="1"/>
  <c r="C54" i="1" s="1"/>
  <c r="B54" i="1" s="1"/>
  <c r="E54" i="1" s="1"/>
  <c r="I70" i="1"/>
  <c r="H70" i="1" s="1"/>
  <c r="J70" i="1" s="1"/>
  <c r="D54" i="1" l="1"/>
  <c r="C55" i="1" s="1"/>
  <c r="B55" i="1" s="1"/>
  <c r="E55" i="1" s="1"/>
  <c r="I71" i="1"/>
  <c r="H71" i="1" s="1"/>
  <c r="J71" i="1"/>
  <c r="D55" i="1" l="1"/>
  <c r="C56" i="1" s="1"/>
  <c r="B56" i="1" s="1"/>
  <c r="E56" i="1" s="1"/>
  <c r="I72" i="1"/>
  <c r="H72" i="1" s="1"/>
  <c r="J72" i="1" s="1"/>
  <c r="D56" i="1" l="1"/>
  <c r="I73" i="1"/>
  <c r="H73" i="1" s="1"/>
  <c r="J73" i="1" s="1"/>
  <c r="D57" i="1" l="1"/>
  <c r="C58" i="1" s="1"/>
  <c r="B58" i="1" s="1"/>
  <c r="C57" i="1"/>
  <c r="B57" i="1" s="1"/>
  <c r="I74" i="1"/>
  <c r="H74" i="1" s="1"/>
  <c r="J74" i="1" s="1"/>
  <c r="D58" i="1" l="1"/>
  <c r="C59" i="1" s="1"/>
  <c r="B59" i="1" s="1"/>
  <c r="I75" i="1"/>
  <c r="H75" i="1" s="1"/>
  <c r="J75" i="1" s="1"/>
  <c r="D59" i="1" l="1"/>
  <c r="C60" i="1" s="1"/>
  <c r="B60" i="1" s="1"/>
  <c r="I76" i="1"/>
  <c r="H76" i="1" s="1"/>
  <c r="J76" i="1" s="1"/>
  <c r="D60" i="1" l="1"/>
  <c r="C61" i="1" s="1"/>
  <c r="B61" i="1" s="1"/>
  <c r="D61" i="1" s="1"/>
  <c r="I77" i="1"/>
  <c r="H77" i="1" s="1"/>
  <c r="J77" i="1" s="1"/>
  <c r="C62" i="1" l="1"/>
  <c r="B62" i="1" s="1"/>
  <c r="D62" i="1" s="1"/>
  <c r="I78" i="1"/>
  <c r="H78" i="1" s="1"/>
  <c r="J78" i="1" s="1"/>
  <c r="I79" i="1" l="1"/>
  <c r="H79" i="1" s="1"/>
  <c r="J79" i="1" s="1"/>
  <c r="C63" i="1"/>
  <c r="B63" i="1" s="1"/>
  <c r="D63" i="1" s="1"/>
  <c r="C64" i="1" l="1"/>
  <c r="B64" i="1" s="1"/>
  <c r="D64" i="1" s="1"/>
  <c r="I80" i="1"/>
  <c r="H80" i="1" s="1"/>
  <c r="J80" i="1" s="1"/>
  <c r="I81" i="1" l="1"/>
  <c r="H81" i="1" s="1"/>
  <c r="J81" i="1" s="1"/>
  <c r="C65" i="1"/>
  <c r="B65" i="1" s="1"/>
  <c r="D65" i="1" s="1"/>
  <c r="C66" i="1" l="1"/>
  <c r="B66" i="1" s="1"/>
  <c r="D66" i="1" s="1"/>
  <c r="I82" i="1"/>
  <c r="H82" i="1" s="1"/>
  <c r="J82" i="1" s="1"/>
  <c r="I83" i="1" l="1"/>
  <c r="H83" i="1" s="1"/>
  <c r="J83" i="1" s="1"/>
  <c r="C67" i="1"/>
  <c r="B67" i="1" s="1"/>
  <c r="D67" i="1" s="1"/>
  <c r="C68" i="1" l="1"/>
  <c r="B68" i="1" s="1"/>
  <c r="D68" i="1" s="1"/>
  <c r="I84" i="1"/>
  <c r="H84" i="1" s="1"/>
  <c r="J84" i="1" s="1"/>
  <c r="I85" i="1" l="1"/>
  <c r="H85" i="1" s="1"/>
  <c r="J85" i="1" s="1"/>
  <c r="C69" i="1"/>
  <c r="B69" i="1" s="1"/>
  <c r="D69" i="1" s="1"/>
  <c r="C70" i="1" l="1"/>
  <c r="B70" i="1" s="1"/>
  <c r="D70" i="1"/>
  <c r="I86" i="1"/>
  <c r="H86" i="1" s="1"/>
  <c r="J86" i="1" s="1"/>
  <c r="I87" i="1" l="1"/>
  <c r="H87" i="1" s="1"/>
  <c r="J87" i="1" s="1"/>
  <c r="C71" i="1"/>
  <c r="B71" i="1" s="1"/>
  <c r="D71" i="1" s="1"/>
  <c r="C72" i="1" l="1"/>
  <c r="B72" i="1" s="1"/>
  <c r="D72" i="1" s="1"/>
  <c r="C73" i="1" l="1"/>
  <c r="B73" i="1" s="1"/>
  <c r="D73" i="1" s="1"/>
  <c r="C74" i="1" l="1"/>
  <c r="B74" i="1" s="1"/>
  <c r="D74" i="1" s="1"/>
  <c r="C75" i="1" l="1"/>
  <c r="B75" i="1" s="1"/>
  <c r="D75" i="1" s="1"/>
  <c r="C76" i="1" l="1"/>
  <c r="B76" i="1" s="1"/>
  <c r="D76" i="1" s="1"/>
  <c r="C77" i="1" l="1"/>
  <c r="B77" i="1" s="1"/>
  <c r="D77" i="1" s="1"/>
  <c r="C78" i="1" l="1"/>
  <c r="B78" i="1" s="1"/>
  <c r="D78" i="1" s="1"/>
  <c r="C79" i="1" l="1"/>
  <c r="B79" i="1" s="1"/>
  <c r="D79" i="1" s="1"/>
  <c r="C80" i="1" l="1"/>
  <c r="B80" i="1" s="1"/>
  <c r="D80" i="1" s="1"/>
  <c r="C81" i="1" l="1"/>
  <c r="B81" i="1" s="1"/>
  <c r="D81" i="1" s="1"/>
  <c r="C82" i="1" l="1"/>
  <c r="B82" i="1" s="1"/>
  <c r="D82" i="1" s="1"/>
  <c r="C83" i="1" l="1"/>
  <c r="B83" i="1" s="1"/>
  <c r="D83" i="1" s="1"/>
  <c r="C84" i="1" l="1"/>
  <c r="B84" i="1" s="1"/>
  <c r="D84" i="1" s="1"/>
  <c r="C85" i="1" l="1"/>
  <c r="B85" i="1" s="1"/>
  <c r="D85" i="1" s="1"/>
  <c r="C86" i="1" l="1"/>
  <c r="B86" i="1" s="1"/>
  <c r="D86" i="1" s="1"/>
  <c r="C87" i="1" l="1"/>
  <c r="B87" i="1" s="1"/>
  <c r="D87" i="1" s="1"/>
</calcChain>
</file>

<file path=xl/sharedStrings.xml><?xml version="1.0" encoding="utf-8"?>
<sst xmlns="http://schemas.openxmlformats.org/spreadsheetml/2006/main" count="22" uniqueCount="18">
  <si>
    <t>Hovedstol</t>
  </si>
  <si>
    <t>rente</t>
  </si>
  <si>
    <t>AFDRAG</t>
  </si>
  <si>
    <t>RENTE</t>
  </si>
  <si>
    <t>Restgæld</t>
  </si>
  <si>
    <t>Årlig ydelse</t>
  </si>
  <si>
    <t>Antal terminer</t>
  </si>
  <si>
    <t>Månedlig ydelse</t>
  </si>
  <si>
    <t xml:space="preserve">   Skriv 0,0-tal   eller   %</t>
  </si>
  <si>
    <t>Tabel  :   Regneark til opstilling af annuitet. Tallene kan ændres og konsekvensberegning foretages derved automatisk</t>
  </si>
  <si>
    <t>ALMINDELIGT ANNUITETSLÅN</t>
  </si>
  <si>
    <t>År/Termin</t>
  </si>
  <si>
    <t>Mdl. Ydelse</t>
  </si>
  <si>
    <t>Brutto</t>
  </si>
  <si>
    <t>Netto</t>
  </si>
  <si>
    <t>Årl.ydelse efter ti år</t>
  </si>
  <si>
    <t xml:space="preserve">Månedlig </t>
  </si>
  <si>
    <t>PAUSELÅN/afdragsfri lån - Første ti år afdragsfri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</si>
</sst>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kr&quot;\ #,##0.00_);[Red]\(&quot;kr&quot;\ #,##0.00\)"/>
    <numFmt numFmtId="165" formatCode="0_)"/>
    <numFmt numFmtId="166" formatCode="#,##0.0_);[Red]\(#,##0.0\)"/>
  </numFmts>
  <fonts count="5" x14ac:knownFonts="1">
    <font>
      <sz val="10"/>
      <name val="Courier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Courier"/>
      <family val="3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65" fontId="0" fillId="0" borderId="0" xfId="0" applyNumberFormat="1" applyAlignment="1" applyProtection="1">
      <alignment horizontal="left"/>
    </xf>
    <xf numFmtId="165" fontId="0" fillId="0" borderId="0" xfId="0" applyNumberFormat="1" applyAlignment="1">
      <alignment horizontal="left"/>
    </xf>
    <xf numFmtId="164" fontId="0" fillId="0" borderId="0" xfId="0" applyNumberFormat="1"/>
    <xf numFmtId="0" fontId="1" fillId="0" borderId="0" xfId="0" applyFont="1" applyAlignment="1" applyProtection="1">
      <alignment horizontal="left"/>
    </xf>
    <xf numFmtId="0" fontId="1" fillId="0" borderId="0" xfId="0" applyFont="1"/>
    <xf numFmtId="0" fontId="1" fillId="0" borderId="0" xfId="0" applyFont="1" applyProtection="1"/>
    <xf numFmtId="2" fontId="1" fillId="0" borderId="0" xfId="0" applyNumberFormat="1" applyFont="1" applyProtection="1"/>
    <xf numFmtId="164" fontId="1" fillId="0" borderId="0" xfId="0" applyNumberFormat="1" applyFont="1" applyProtection="1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165" fontId="0" fillId="0" borderId="0" xfId="0" applyNumberFormat="1" applyAlignment="1" applyProtection="1">
      <alignment horizontal="right"/>
    </xf>
    <xf numFmtId="166" fontId="4" fillId="0" borderId="0" xfId="0" applyNumberFormat="1" applyFont="1" applyProtection="1"/>
    <xf numFmtId="165" fontId="0" fillId="0" borderId="0" xfId="0" applyNumberFormat="1" applyAlignment="1" applyProtection="1"/>
    <xf numFmtId="166" fontId="0" fillId="0" borderId="0" xfId="0" applyNumberFormat="1"/>
    <xf numFmtId="166" fontId="0" fillId="0" borderId="0" xfId="0" applyNumberFormat="1" applyAlignment="1">
      <alignment horizontal="right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L299"/>
  <sheetViews>
    <sheetView showGridLines="0" tabSelected="1" workbookViewId="0">
      <selection activeCell="G3" sqref="G3"/>
    </sheetView>
  </sheetViews>
  <sheetFormatPr defaultColWidth="9.625" defaultRowHeight="12" x14ac:dyDescent="0.15"/>
  <cols>
    <col min="1" max="1" width="10.625" customWidth="1"/>
    <col min="2" max="2" width="11.375" bestFit="1" customWidth="1"/>
    <col min="3" max="3" width="14.125" bestFit="1" customWidth="1"/>
    <col min="4" max="4" width="7.875" customWidth="1"/>
    <col min="5" max="5" width="10.875" bestFit="1" customWidth="1"/>
    <col min="6" max="6" width="15" bestFit="1" customWidth="1"/>
    <col min="8" max="8" width="11.875" bestFit="1" customWidth="1"/>
    <col min="11" max="11" width="11.875" bestFit="1" customWidth="1"/>
    <col min="12" max="12" width="11" bestFit="1" customWidth="1"/>
  </cols>
  <sheetData>
    <row r="1" spans="1:12" ht="12.75" x14ac:dyDescent="0.2">
      <c r="A1" s="4" t="s">
        <v>9</v>
      </c>
      <c r="B1" s="5"/>
      <c r="C1" s="5"/>
      <c r="D1" s="5"/>
    </row>
    <row r="2" spans="1:12" ht="15.75" x14ac:dyDescent="0.25">
      <c r="A2" s="10" t="s">
        <v>10</v>
      </c>
      <c r="B2" s="5"/>
      <c r="C2" s="5"/>
      <c r="D2">
        <f>E2*$C$4</f>
        <v>0</v>
      </c>
      <c r="G2" s="10" t="s">
        <v>17</v>
      </c>
    </row>
    <row r="3" spans="1:12" ht="12.75" x14ac:dyDescent="0.2">
      <c r="A3" s="4" t="s">
        <v>0</v>
      </c>
      <c r="B3" s="5"/>
      <c r="C3" s="6">
        <v>1000000</v>
      </c>
      <c r="D3" s="5"/>
    </row>
    <row r="4" spans="1:12" ht="12.75" x14ac:dyDescent="0.2">
      <c r="A4" s="4" t="s">
        <v>1</v>
      </c>
      <c r="B4" s="5"/>
      <c r="C4" s="6">
        <v>0.05</v>
      </c>
      <c r="D4" s="5" t="s">
        <v>8</v>
      </c>
      <c r="F4" s="3"/>
    </row>
    <row r="5" spans="1:12" ht="12.75" x14ac:dyDescent="0.2">
      <c r="A5" s="4" t="s">
        <v>6</v>
      </c>
      <c r="B5" s="5"/>
      <c r="C5" s="6">
        <v>30</v>
      </c>
      <c r="D5" s="5"/>
      <c r="F5" s="3"/>
      <c r="I5">
        <v>30</v>
      </c>
      <c r="J5">
        <v>20</v>
      </c>
    </row>
    <row r="6" spans="1:12" ht="12.75" x14ac:dyDescent="0.2">
      <c r="A6" s="4" t="s">
        <v>7</v>
      </c>
      <c r="B6" s="5"/>
      <c r="C6" s="7">
        <f>PMT(C4/12,C5*12,-C3)</f>
        <v>5368.2162301213903</v>
      </c>
      <c r="D6" s="5"/>
      <c r="F6" s="11"/>
    </row>
    <row r="7" spans="1:12" ht="12.75" x14ac:dyDescent="0.2">
      <c r="A7" s="4" t="s">
        <v>5</v>
      </c>
      <c r="B7" s="5"/>
      <c r="C7" s="8">
        <f>PMT(C4,C5,-C3)</f>
        <v>65051.435080276584</v>
      </c>
      <c r="D7" s="5"/>
      <c r="F7" t="s">
        <v>15</v>
      </c>
      <c r="H7" s="8">
        <f>PMT(C4,J5,-C3)</f>
        <v>80242.587190691323</v>
      </c>
    </row>
    <row r="8" spans="1:12" ht="12.75" x14ac:dyDescent="0.2">
      <c r="A8" s="5"/>
      <c r="B8" s="4" t="s">
        <v>2</v>
      </c>
      <c r="C8" s="4" t="s">
        <v>3</v>
      </c>
      <c r="D8" s="4" t="s">
        <v>4</v>
      </c>
      <c r="E8" s="5" t="s">
        <v>16</v>
      </c>
      <c r="G8" s="5"/>
      <c r="H8" s="4" t="s">
        <v>2</v>
      </c>
      <c r="I8" s="4" t="s">
        <v>3</v>
      </c>
      <c r="J8" s="4" t="s">
        <v>4</v>
      </c>
      <c r="K8" s="4" t="s">
        <v>12</v>
      </c>
    </row>
    <row r="9" spans="1:12" ht="12.75" x14ac:dyDescent="0.2">
      <c r="A9" s="4" t="s">
        <v>11</v>
      </c>
      <c r="G9" s="4" t="s">
        <v>11</v>
      </c>
      <c r="K9" t="s">
        <v>13</v>
      </c>
      <c r="L9" t="s">
        <v>14</v>
      </c>
    </row>
    <row r="10" spans="1:12" x14ac:dyDescent="0.15">
      <c r="A10" s="9">
        <v>1</v>
      </c>
      <c r="B10" s="1">
        <f>C7-C10</f>
        <v>15051.435080276584</v>
      </c>
      <c r="C10" s="1">
        <f>C3*C4</f>
        <v>50000</v>
      </c>
      <c r="D10" s="1">
        <f>C3-B10</f>
        <v>984948.56491972343</v>
      </c>
      <c r="E10" s="17">
        <f>(B10+C10)/12</f>
        <v>5420.9529233563817</v>
      </c>
      <c r="H10">
        <v>0</v>
      </c>
      <c r="I10">
        <f>J10*$C$4</f>
        <v>50000</v>
      </c>
      <c r="J10">
        <f>$C$3</f>
        <v>1000000</v>
      </c>
      <c r="K10">
        <f>I10/12</f>
        <v>4166.666666666667</v>
      </c>
      <c r="L10">
        <f>K10-K10*33/100</f>
        <v>2791.666666666667</v>
      </c>
    </row>
    <row r="11" spans="1:12" x14ac:dyDescent="0.15">
      <c r="A11" s="9">
        <f>A10+1</f>
        <v>2</v>
      </c>
      <c r="B11" s="1">
        <f>$C$7-C11</f>
        <v>15804.006834290412</v>
      </c>
      <c r="C11" s="1">
        <f>D10*$C$4</f>
        <v>49247.428245986172</v>
      </c>
      <c r="D11" s="1">
        <f t="shared" ref="D11:D42" si="0">D10-B11</f>
        <v>969144.55808543297</v>
      </c>
      <c r="E11" s="17">
        <f t="shared" ref="E11:E56" si="1">(B11+C11)/12</f>
        <v>5420.9529233563817</v>
      </c>
      <c r="H11">
        <v>0</v>
      </c>
      <c r="I11">
        <f t="shared" ref="I11:I19" si="2">J11*$C$4</f>
        <v>50000</v>
      </c>
      <c r="J11">
        <f t="shared" ref="J11:J19" si="3">$C$3</f>
        <v>1000000</v>
      </c>
      <c r="K11">
        <f t="shared" ref="K11:K19" si="4">I11/12</f>
        <v>4166.666666666667</v>
      </c>
      <c r="L11">
        <f t="shared" ref="L11:L19" si="5">K11-K11*33/100</f>
        <v>2791.666666666667</v>
      </c>
    </row>
    <row r="12" spans="1:12" x14ac:dyDescent="0.15">
      <c r="A12" s="9">
        <f t="shared" ref="A12:A75" si="6">A11+1</f>
        <v>3</v>
      </c>
      <c r="B12" s="1">
        <f t="shared" ref="B12:B75" si="7">$C$7-C12</f>
        <v>16594.207176004929</v>
      </c>
      <c r="C12" s="1">
        <f t="shared" ref="C12:C75" si="8">D11*$C$4</f>
        <v>48457.227904271655</v>
      </c>
      <c r="D12" s="1">
        <f t="shared" si="0"/>
        <v>952550.35090942809</v>
      </c>
      <c r="E12" s="17">
        <f t="shared" si="1"/>
        <v>5420.9529233563817</v>
      </c>
      <c r="H12">
        <v>0</v>
      </c>
      <c r="I12">
        <f t="shared" si="2"/>
        <v>50000</v>
      </c>
      <c r="J12">
        <f t="shared" si="3"/>
        <v>1000000</v>
      </c>
      <c r="K12">
        <f t="shared" si="4"/>
        <v>4166.666666666667</v>
      </c>
      <c r="L12">
        <f t="shared" si="5"/>
        <v>2791.666666666667</v>
      </c>
    </row>
    <row r="13" spans="1:12" x14ac:dyDescent="0.15">
      <c r="A13" s="9">
        <f t="shared" si="6"/>
        <v>4</v>
      </c>
      <c r="B13" s="1">
        <f t="shared" si="7"/>
        <v>17423.917534805179</v>
      </c>
      <c r="C13" s="1">
        <f t="shared" si="8"/>
        <v>47627.517545471404</v>
      </c>
      <c r="D13" s="1">
        <f t="shared" si="0"/>
        <v>935126.43337462295</v>
      </c>
      <c r="E13" s="17">
        <f t="shared" si="1"/>
        <v>5420.9529233563817</v>
      </c>
      <c r="F13" s="1"/>
      <c r="G13" s="1"/>
      <c r="H13">
        <v>0</v>
      </c>
      <c r="I13">
        <f t="shared" si="2"/>
        <v>50000</v>
      </c>
      <c r="J13">
        <f t="shared" si="3"/>
        <v>1000000</v>
      </c>
      <c r="K13">
        <f t="shared" si="4"/>
        <v>4166.666666666667</v>
      </c>
      <c r="L13">
        <f t="shared" si="5"/>
        <v>2791.666666666667</v>
      </c>
    </row>
    <row r="14" spans="1:12" x14ac:dyDescent="0.15">
      <c r="A14" s="9">
        <f t="shared" si="6"/>
        <v>5</v>
      </c>
      <c r="B14" s="1">
        <f t="shared" si="7"/>
        <v>18295.113411545433</v>
      </c>
      <c r="C14" s="1">
        <f t="shared" si="8"/>
        <v>46756.321668731151</v>
      </c>
      <c r="D14" s="1">
        <f>D13-B14</f>
        <v>916831.31996307755</v>
      </c>
      <c r="E14" s="17">
        <f t="shared" si="1"/>
        <v>5420.9529233563817</v>
      </c>
      <c r="H14">
        <v>0</v>
      </c>
      <c r="I14">
        <f t="shared" si="2"/>
        <v>50000</v>
      </c>
      <c r="J14">
        <f t="shared" si="3"/>
        <v>1000000</v>
      </c>
      <c r="K14">
        <f t="shared" si="4"/>
        <v>4166.666666666667</v>
      </c>
      <c r="L14">
        <f t="shared" si="5"/>
        <v>2791.666666666667</v>
      </c>
    </row>
    <row r="15" spans="1:12" x14ac:dyDescent="0.15">
      <c r="A15" s="9">
        <f t="shared" si="6"/>
        <v>6</v>
      </c>
      <c r="B15" s="1">
        <f t="shared" si="7"/>
        <v>19209.869082122706</v>
      </c>
      <c r="C15" s="1">
        <f t="shared" si="8"/>
        <v>45841.565998153877</v>
      </c>
      <c r="D15" s="1">
        <f t="shared" si="0"/>
        <v>897621.45088095486</v>
      </c>
      <c r="E15" s="17">
        <f t="shared" si="1"/>
        <v>5420.9529233563817</v>
      </c>
      <c r="H15">
        <v>0</v>
      </c>
      <c r="I15">
        <f t="shared" si="2"/>
        <v>50000</v>
      </c>
      <c r="J15">
        <f t="shared" si="3"/>
        <v>1000000</v>
      </c>
      <c r="K15">
        <f t="shared" si="4"/>
        <v>4166.666666666667</v>
      </c>
      <c r="L15">
        <f t="shared" si="5"/>
        <v>2791.666666666667</v>
      </c>
    </row>
    <row r="16" spans="1:12" x14ac:dyDescent="0.15">
      <c r="A16" s="9">
        <f t="shared" si="6"/>
        <v>7</v>
      </c>
      <c r="B16" s="1">
        <f t="shared" si="7"/>
        <v>20170.362536228837</v>
      </c>
      <c r="C16" s="1">
        <f t="shared" si="8"/>
        <v>44881.072544047747</v>
      </c>
      <c r="D16" s="1">
        <f t="shared" si="0"/>
        <v>877451.08834472601</v>
      </c>
      <c r="E16" s="17">
        <f t="shared" si="1"/>
        <v>5420.9529233563817</v>
      </c>
      <c r="H16">
        <v>0</v>
      </c>
      <c r="I16">
        <f t="shared" si="2"/>
        <v>50000</v>
      </c>
      <c r="J16">
        <f t="shared" si="3"/>
        <v>1000000</v>
      </c>
      <c r="K16">
        <f t="shared" si="4"/>
        <v>4166.666666666667</v>
      </c>
      <c r="L16">
        <f t="shared" si="5"/>
        <v>2791.666666666667</v>
      </c>
    </row>
    <row r="17" spans="1:12" x14ac:dyDescent="0.15">
      <c r="A17" s="9">
        <f t="shared" si="6"/>
        <v>8</v>
      </c>
      <c r="B17" s="1">
        <f t="shared" si="7"/>
        <v>21178.880663040283</v>
      </c>
      <c r="C17" s="1">
        <f t="shared" si="8"/>
        <v>43872.554417236301</v>
      </c>
      <c r="D17" s="1">
        <f t="shared" si="0"/>
        <v>856272.20768168569</v>
      </c>
      <c r="E17" s="17">
        <f t="shared" si="1"/>
        <v>5420.9529233563817</v>
      </c>
      <c r="H17">
        <v>0</v>
      </c>
      <c r="I17">
        <f t="shared" si="2"/>
        <v>50000</v>
      </c>
      <c r="J17">
        <f t="shared" si="3"/>
        <v>1000000</v>
      </c>
      <c r="K17">
        <f t="shared" si="4"/>
        <v>4166.666666666667</v>
      </c>
      <c r="L17">
        <f t="shared" si="5"/>
        <v>2791.666666666667</v>
      </c>
    </row>
    <row r="18" spans="1:12" x14ac:dyDescent="0.15">
      <c r="A18" s="9">
        <f t="shared" si="6"/>
        <v>9</v>
      </c>
      <c r="B18" s="1">
        <f t="shared" si="7"/>
        <v>22237.8246961923</v>
      </c>
      <c r="C18" s="1">
        <f t="shared" si="8"/>
        <v>42813.610384084284</v>
      </c>
      <c r="D18" s="1">
        <f t="shared" si="0"/>
        <v>834034.3829854934</v>
      </c>
      <c r="E18" s="17">
        <f t="shared" si="1"/>
        <v>5420.9529233563817</v>
      </c>
      <c r="H18">
        <v>0</v>
      </c>
      <c r="I18">
        <f t="shared" si="2"/>
        <v>50000</v>
      </c>
      <c r="J18">
        <f t="shared" si="3"/>
        <v>1000000</v>
      </c>
      <c r="K18">
        <f t="shared" si="4"/>
        <v>4166.666666666667</v>
      </c>
      <c r="L18">
        <f t="shared" si="5"/>
        <v>2791.666666666667</v>
      </c>
    </row>
    <row r="19" spans="1:12" x14ac:dyDescent="0.15">
      <c r="A19" s="9">
        <f t="shared" si="6"/>
        <v>10</v>
      </c>
      <c r="B19" s="1">
        <f t="shared" si="7"/>
        <v>23349.715931001912</v>
      </c>
      <c r="C19" s="1">
        <f t="shared" si="8"/>
        <v>41701.719149274672</v>
      </c>
      <c r="D19" s="1">
        <f t="shared" si="0"/>
        <v>810684.66705449147</v>
      </c>
      <c r="E19" s="17">
        <f t="shared" si="1"/>
        <v>5420.9529233563817</v>
      </c>
      <c r="H19">
        <v>0</v>
      </c>
      <c r="I19">
        <f t="shared" si="2"/>
        <v>50000</v>
      </c>
      <c r="J19">
        <f t="shared" si="3"/>
        <v>1000000</v>
      </c>
      <c r="K19">
        <f t="shared" si="4"/>
        <v>4166.666666666667</v>
      </c>
      <c r="L19">
        <f t="shared" si="5"/>
        <v>2791.666666666667</v>
      </c>
    </row>
    <row r="20" spans="1:12" ht="12.75" x14ac:dyDescent="0.2">
      <c r="A20" s="9">
        <f t="shared" si="6"/>
        <v>11</v>
      </c>
      <c r="B20" s="1">
        <f t="shared" si="7"/>
        <v>24517.201727552005</v>
      </c>
      <c r="C20" s="1">
        <f t="shared" si="8"/>
        <v>40534.233352724579</v>
      </c>
      <c r="D20" s="1">
        <f t="shared" si="0"/>
        <v>786167.46532693948</v>
      </c>
      <c r="E20" s="17">
        <f t="shared" si="1"/>
        <v>5420.9529233563817</v>
      </c>
      <c r="H20" s="12">
        <f>$H$7-I20</f>
        <v>30242.587190691323</v>
      </c>
      <c r="I20" s="14">
        <f>J19*$C$4</f>
        <v>50000</v>
      </c>
      <c r="J20" s="12">
        <f>J19-H20</f>
        <v>969757.41280930862</v>
      </c>
      <c r="K20" s="13">
        <f>PMT(C4/12,J5*12,-C3)</f>
        <v>6599.5573921665746</v>
      </c>
      <c r="L20" s="15">
        <f>K20-(K20-H20/12)*33/100</f>
        <v>5253.3746004956165</v>
      </c>
    </row>
    <row r="21" spans="1:12" x14ac:dyDescent="0.15">
      <c r="A21" s="9">
        <f t="shared" si="6"/>
        <v>12</v>
      </c>
      <c r="B21" s="1">
        <f t="shared" si="7"/>
        <v>25743.061813929606</v>
      </c>
      <c r="C21" s="1">
        <f t="shared" si="8"/>
        <v>39308.373266346978</v>
      </c>
      <c r="D21" s="1">
        <f t="shared" si="0"/>
        <v>760424.40351300989</v>
      </c>
      <c r="E21" s="17">
        <f t="shared" si="1"/>
        <v>5420.9529233563817</v>
      </c>
      <c r="H21" s="12">
        <f t="shared" ref="H21:H84" si="9">$H$7-I21</f>
        <v>31754.716550225887</v>
      </c>
      <c r="I21" s="14">
        <f t="shared" ref="I21:I84" si="10">J20*$C$4</f>
        <v>48487.870640465437</v>
      </c>
      <c r="J21" s="12">
        <f t="shared" ref="J21:J84" si="11">J20-H21</f>
        <v>938002.69625908276</v>
      </c>
      <c r="K21" s="16">
        <f>K20</f>
        <v>6599.5573921665746</v>
      </c>
      <c r="L21" s="15">
        <f t="shared" ref="L21:L39" si="12">K21-(K21-H21/12)*33/100</f>
        <v>5294.9581578828165</v>
      </c>
    </row>
    <row r="22" spans="1:12" x14ac:dyDescent="0.15">
      <c r="A22" s="9">
        <f t="shared" si="6"/>
        <v>13</v>
      </c>
      <c r="B22" s="1">
        <f t="shared" si="7"/>
        <v>27030.214904626089</v>
      </c>
      <c r="C22" s="1">
        <f t="shared" si="8"/>
        <v>38021.220175650495</v>
      </c>
      <c r="D22" s="1">
        <f t="shared" si="0"/>
        <v>733394.18860838376</v>
      </c>
      <c r="E22" s="17">
        <f t="shared" si="1"/>
        <v>5420.9529233563817</v>
      </c>
      <c r="H22" s="12">
        <f t="shared" si="9"/>
        <v>33342.45237773718</v>
      </c>
      <c r="I22" s="14">
        <f t="shared" si="10"/>
        <v>46900.134812954144</v>
      </c>
      <c r="J22" s="12">
        <f t="shared" si="11"/>
        <v>904660.24388134561</v>
      </c>
      <c r="K22" s="16">
        <f t="shared" ref="K22:K39" si="13">K21</f>
        <v>6599.5573921665746</v>
      </c>
      <c r="L22" s="15">
        <f t="shared" si="12"/>
        <v>5338.6208931393776</v>
      </c>
    </row>
    <row r="23" spans="1:12" x14ac:dyDescent="0.15">
      <c r="A23" s="9">
        <f t="shared" si="6"/>
        <v>14</v>
      </c>
      <c r="B23" s="1">
        <f t="shared" si="7"/>
        <v>28381.725649857392</v>
      </c>
      <c r="C23" s="1">
        <f t="shared" si="8"/>
        <v>36669.709430419192</v>
      </c>
      <c r="D23" s="1">
        <f t="shared" si="0"/>
        <v>705012.46295852633</v>
      </c>
      <c r="E23" s="17">
        <f t="shared" si="1"/>
        <v>5420.9529233563817</v>
      </c>
      <c r="H23" s="12">
        <f t="shared" si="9"/>
        <v>35009.57499662404</v>
      </c>
      <c r="I23" s="14">
        <f t="shared" si="10"/>
        <v>45233.012194067283</v>
      </c>
      <c r="J23" s="12">
        <f t="shared" si="11"/>
        <v>869650.66888472158</v>
      </c>
      <c r="K23" s="16">
        <f t="shared" si="13"/>
        <v>6599.5573921665746</v>
      </c>
      <c r="L23" s="15">
        <f t="shared" si="12"/>
        <v>5384.4667651587661</v>
      </c>
    </row>
    <row r="24" spans="1:12" x14ac:dyDescent="0.15">
      <c r="A24" s="9">
        <f t="shared" si="6"/>
        <v>15</v>
      </c>
      <c r="B24" s="1">
        <f t="shared" si="7"/>
        <v>29800.811932350269</v>
      </c>
      <c r="C24" s="1">
        <f t="shared" si="8"/>
        <v>35250.623147926315</v>
      </c>
      <c r="D24" s="1">
        <f t="shared" si="0"/>
        <v>675211.65102617606</v>
      </c>
      <c r="E24" s="17">
        <f t="shared" si="1"/>
        <v>5420.9529233563817</v>
      </c>
      <c r="G24" s="12"/>
      <c r="H24" s="12">
        <f t="shared" si="9"/>
        <v>36760.05374645524</v>
      </c>
      <c r="I24" s="14">
        <f t="shared" si="10"/>
        <v>43482.533444236084</v>
      </c>
      <c r="J24" s="12">
        <f t="shared" si="11"/>
        <v>832890.61513826635</v>
      </c>
      <c r="K24" s="16">
        <f t="shared" si="13"/>
        <v>6599.5573921665746</v>
      </c>
      <c r="L24" s="15">
        <f t="shared" si="12"/>
        <v>5432.6049307791236</v>
      </c>
    </row>
    <row r="25" spans="1:12" x14ac:dyDescent="0.15">
      <c r="A25" s="9">
        <f t="shared" si="6"/>
        <v>16</v>
      </c>
      <c r="B25" s="1">
        <f t="shared" si="7"/>
        <v>31290.852528967778</v>
      </c>
      <c r="C25" s="1">
        <f t="shared" si="8"/>
        <v>33760.582551308806</v>
      </c>
      <c r="D25" s="1">
        <f t="shared" si="0"/>
        <v>643920.79849720828</v>
      </c>
      <c r="E25" s="17">
        <f t="shared" si="1"/>
        <v>5420.9529233563817</v>
      </c>
      <c r="H25" s="12">
        <f t="shared" si="9"/>
        <v>38598.056433778002</v>
      </c>
      <c r="I25" s="14">
        <f t="shared" si="10"/>
        <v>41644.530756913322</v>
      </c>
      <c r="J25" s="12">
        <f t="shared" si="11"/>
        <v>794292.55870448833</v>
      </c>
      <c r="K25" s="16">
        <f t="shared" si="13"/>
        <v>6599.5573921665746</v>
      </c>
      <c r="L25" s="15">
        <f t="shared" si="12"/>
        <v>5483.1500046804995</v>
      </c>
    </row>
    <row r="26" spans="1:12" x14ac:dyDescent="0.15">
      <c r="A26" s="9">
        <f t="shared" si="6"/>
        <v>17</v>
      </c>
      <c r="B26" s="1">
        <f t="shared" si="7"/>
        <v>32855.395155416169</v>
      </c>
      <c r="C26" s="1">
        <f t="shared" si="8"/>
        <v>32196.039924860415</v>
      </c>
      <c r="D26" s="1">
        <f t="shared" si="0"/>
        <v>611065.40334179206</v>
      </c>
      <c r="E26" s="17">
        <f t="shared" si="1"/>
        <v>5420.9529233563817</v>
      </c>
      <c r="H26" s="12">
        <f t="shared" si="9"/>
        <v>40527.959255466907</v>
      </c>
      <c r="I26" s="14">
        <f t="shared" si="10"/>
        <v>39714.627935224416</v>
      </c>
      <c r="J26" s="12">
        <f t="shared" si="11"/>
        <v>753764.59944902139</v>
      </c>
      <c r="K26" s="16">
        <f t="shared" si="13"/>
        <v>6599.5573921665746</v>
      </c>
      <c r="L26" s="15">
        <f t="shared" si="12"/>
        <v>5536.2223322769451</v>
      </c>
    </row>
    <row r="27" spans="1:12" x14ac:dyDescent="0.15">
      <c r="A27" s="9">
        <f t="shared" si="6"/>
        <v>18</v>
      </c>
      <c r="B27" s="1">
        <f t="shared" si="7"/>
        <v>34498.164913186978</v>
      </c>
      <c r="C27" s="1">
        <f t="shared" si="8"/>
        <v>30553.270167089606</v>
      </c>
      <c r="D27" s="1">
        <f t="shared" si="0"/>
        <v>576567.23842860502</v>
      </c>
      <c r="E27" s="17">
        <f t="shared" si="1"/>
        <v>5420.9529233563817</v>
      </c>
      <c r="H27" s="12">
        <f t="shared" si="9"/>
        <v>42554.357218240249</v>
      </c>
      <c r="I27" s="14">
        <f t="shared" si="10"/>
        <v>37688.229972451074</v>
      </c>
      <c r="J27" s="12">
        <f t="shared" si="11"/>
        <v>711210.24223078112</v>
      </c>
      <c r="K27" s="16">
        <f t="shared" si="13"/>
        <v>6599.5573921665746</v>
      </c>
      <c r="L27" s="15">
        <f t="shared" si="12"/>
        <v>5591.9482762532116</v>
      </c>
    </row>
    <row r="28" spans="1:12" x14ac:dyDescent="0.15">
      <c r="A28" s="9">
        <f t="shared" si="6"/>
        <v>19</v>
      </c>
      <c r="B28" s="1">
        <f t="shared" si="7"/>
        <v>36223.073158846331</v>
      </c>
      <c r="C28" s="1">
        <f t="shared" si="8"/>
        <v>28828.361921430253</v>
      </c>
      <c r="D28" s="1">
        <f t="shared" si="0"/>
        <v>540344.16526975867</v>
      </c>
      <c r="E28" s="17">
        <f t="shared" si="1"/>
        <v>5420.9529233563817</v>
      </c>
      <c r="H28" s="12">
        <f t="shared" si="9"/>
        <v>44682.075079152266</v>
      </c>
      <c r="I28" s="14">
        <f t="shared" si="10"/>
        <v>35560.512111539058</v>
      </c>
      <c r="J28" s="12">
        <f t="shared" si="11"/>
        <v>666528.16715162888</v>
      </c>
      <c r="K28" s="16">
        <f t="shared" si="13"/>
        <v>6599.5573921665746</v>
      </c>
      <c r="L28" s="15">
        <f t="shared" si="12"/>
        <v>5650.4605174282924</v>
      </c>
    </row>
    <row r="29" spans="1:12" x14ac:dyDescent="0.15">
      <c r="A29" s="9">
        <f t="shared" si="6"/>
        <v>20</v>
      </c>
      <c r="B29" s="1">
        <f t="shared" si="7"/>
        <v>38034.22681678865</v>
      </c>
      <c r="C29" s="1">
        <f t="shared" si="8"/>
        <v>27017.208263487933</v>
      </c>
      <c r="D29" s="1">
        <f t="shared" si="0"/>
        <v>502309.93845297</v>
      </c>
      <c r="E29" s="17">
        <f t="shared" si="1"/>
        <v>5420.9529233563817</v>
      </c>
      <c r="H29" s="12">
        <f t="shared" si="9"/>
        <v>46916.17883310988</v>
      </c>
      <c r="I29" s="14">
        <f t="shared" si="10"/>
        <v>33326.408357581444</v>
      </c>
      <c r="J29" s="12">
        <f t="shared" si="11"/>
        <v>619611.98831851897</v>
      </c>
      <c r="K29" s="16">
        <f t="shared" si="13"/>
        <v>6599.5573921665746</v>
      </c>
      <c r="L29" s="15">
        <f t="shared" si="12"/>
        <v>5711.8983706621266</v>
      </c>
    </row>
    <row r="30" spans="1:12" x14ac:dyDescent="0.15">
      <c r="A30" s="9">
        <f t="shared" si="6"/>
        <v>21</v>
      </c>
      <c r="B30" s="1">
        <f t="shared" si="7"/>
        <v>39935.938157628087</v>
      </c>
      <c r="C30" s="1">
        <f t="shared" si="8"/>
        <v>25115.496922648501</v>
      </c>
      <c r="D30" s="1">
        <f t="shared" si="0"/>
        <v>462374.00029534195</v>
      </c>
      <c r="E30" s="17">
        <f t="shared" si="1"/>
        <v>5420.9529233563817</v>
      </c>
      <c r="H30" s="12">
        <f t="shared" si="9"/>
        <v>49261.987774765374</v>
      </c>
      <c r="I30" s="14">
        <f t="shared" si="10"/>
        <v>30980.59941592595</v>
      </c>
      <c r="J30" s="12">
        <f t="shared" si="11"/>
        <v>570350.00054375362</v>
      </c>
      <c r="K30" s="16">
        <f t="shared" si="13"/>
        <v>6599.5573921665746</v>
      </c>
      <c r="L30" s="15">
        <f t="shared" si="12"/>
        <v>5776.4081165576526</v>
      </c>
    </row>
    <row r="31" spans="1:12" x14ac:dyDescent="0.15">
      <c r="A31" s="9">
        <f t="shared" si="6"/>
        <v>22</v>
      </c>
      <c r="B31" s="1">
        <f t="shared" si="7"/>
        <v>41932.735065509485</v>
      </c>
      <c r="C31" s="1">
        <f t="shared" si="8"/>
        <v>23118.700014767099</v>
      </c>
      <c r="D31" s="1">
        <f t="shared" si="0"/>
        <v>420441.26522983244</v>
      </c>
      <c r="E31" s="17">
        <f t="shared" si="1"/>
        <v>5420.9529233563817</v>
      </c>
      <c r="H31" s="12">
        <f t="shared" si="9"/>
        <v>51725.087163503646</v>
      </c>
      <c r="I31" s="14">
        <f t="shared" si="10"/>
        <v>28517.500027187682</v>
      </c>
      <c r="J31" s="12">
        <f t="shared" si="11"/>
        <v>518624.91338024999</v>
      </c>
      <c r="K31" s="16">
        <f t="shared" si="13"/>
        <v>6599.5573921665746</v>
      </c>
      <c r="L31" s="15">
        <f t="shared" si="12"/>
        <v>5844.1433497479557</v>
      </c>
    </row>
    <row r="32" spans="1:12" x14ac:dyDescent="0.15">
      <c r="A32" s="9">
        <f t="shared" si="6"/>
        <v>23</v>
      </c>
      <c r="B32" s="1">
        <f t="shared" si="7"/>
        <v>44029.371818784959</v>
      </c>
      <c r="C32" s="1">
        <f t="shared" si="8"/>
        <v>21022.063261491625</v>
      </c>
      <c r="D32" s="1">
        <f t="shared" si="0"/>
        <v>376411.89341104747</v>
      </c>
      <c r="E32" s="17">
        <f t="shared" si="1"/>
        <v>5420.9529233563817</v>
      </c>
      <c r="H32" s="12">
        <f t="shared" si="9"/>
        <v>54311.341521678827</v>
      </c>
      <c r="I32" s="14">
        <f t="shared" si="10"/>
        <v>25931.2456690125</v>
      </c>
      <c r="J32" s="12">
        <f t="shared" si="11"/>
        <v>464313.57185857114</v>
      </c>
      <c r="K32" s="16">
        <f t="shared" si="13"/>
        <v>6599.5573921665746</v>
      </c>
      <c r="L32" s="15">
        <f t="shared" si="12"/>
        <v>5915.2653445977721</v>
      </c>
    </row>
    <row r="33" spans="1:12" x14ac:dyDescent="0.15">
      <c r="A33" s="9">
        <f t="shared" si="6"/>
        <v>24</v>
      </c>
      <c r="B33" s="1">
        <f t="shared" si="7"/>
        <v>46230.840409724209</v>
      </c>
      <c r="C33" s="1">
        <f t="shared" si="8"/>
        <v>18820.594670552375</v>
      </c>
      <c r="D33" s="1">
        <f t="shared" si="0"/>
        <v>330181.05300132325</v>
      </c>
      <c r="E33" s="17">
        <f t="shared" si="1"/>
        <v>5420.9529233563817</v>
      </c>
      <c r="H33" s="12">
        <f t="shared" si="9"/>
        <v>57026.908597762769</v>
      </c>
      <c r="I33" s="14">
        <f t="shared" si="10"/>
        <v>23215.678592928558</v>
      </c>
      <c r="J33" s="12">
        <f t="shared" si="11"/>
        <v>407286.66326080839</v>
      </c>
      <c r="K33" s="16">
        <f t="shared" si="13"/>
        <v>6599.5573921665746</v>
      </c>
      <c r="L33" s="15">
        <f t="shared" si="12"/>
        <v>5989.9434391900813</v>
      </c>
    </row>
    <row r="34" spans="1:12" x14ac:dyDescent="0.15">
      <c r="A34" s="9">
        <f t="shared" si="6"/>
        <v>25</v>
      </c>
      <c r="B34" s="1">
        <f t="shared" si="7"/>
        <v>48542.382430210419</v>
      </c>
      <c r="C34" s="1">
        <f t="shared" si="8"/>
        <v>16509.052650066162</v>
      </c>
      <c r="D34" s="1">
        <f t="shared" si="0"/>
        <v>281638.67057111283</v>
      </c>
      <c r="E34" s="17">
        <f t="shared" si="1"/>
        <v>5420.9529233563817</v>
      </c>
      <c r="H34" s="12">
        <f t="shared" si="9"/>
        <v>59878.254027650903</v>
      </c>
      <c r="I34" s="14">
        <f t="shared" si="10"/>
        <v>20364.333163040421</v>
      </c>
      <c r="J34" s="12">
        <f t="shared" si="11"/>
        <v>347408.40923315746</v>
      </c>
      <c r="K34" s="16">
        <f t="shared" si="13"/>
        <v>6599.5573921665746</v>
      </c>
      <c r="L34" s="15">
        <f t="shared" si="12"/>
        <v>6068.3554385120042</v>
      </c>
    </row>
    <row r="35" spans="1:12" x14ac:dyDescent="0.15">
      <c r="A35" s="9">
        <f t="shared" si="6"/>
        <v>26</v>
      </c>
      <c r="B35" s="1">
        <f t="shared" si="7"/>
        <v>50969.501551720939</v>
      </c>
      <c r="C35" s="1">
        <f t="shared" si="8"/>
        <v>14081.933528555643</v>
      </c>
      <c r="D35" s="1">
        <f t="shared" si="0"/>
        <v>230669.16901939188</v>
      </c>
      <c r="E35" s="17">
        <f t="shared" si="1"/>
        <v>5420.9529233563817</v>
      </c>
      <c r="H35" s="12">
        <f t="shared" si="9"/>
        <v>62872.166729033444</v>
      </c>
      <c r="I35" s="14">
        <f t="shared" si="10"/>
        <v>17370.420461657875</v>
      </c>
      <c r="J35" s="12">
        <f t="shared" si="11"/>
        <v>284536.24250412401</v>
      </c>
      <c r="K35" s="16">
        <f t="shared" si="13"/>
        <v>6599.5573921665746</v>
      </c>
      <c r="L35" s="15">
        <f t="shared" si="12"/>
        <v>6150.6880378000251</v>
      </c>
    </row>
    <row r="36" spans="1:12" x14ac:dyDescent="0.15">
      <c r="A36" s="9">
        <f t="shared" si="6"/>
        <v>27</v>
      </c>
      <c r="B36" s="1">
        <f t="shared" si="7"/>
        <v>53517.976629306992</v>
      </c>
      <c r="C36" s="1">
        <f t="shared" si="8"/>
        <v>11533.458450969594</v>
      </c>
      <c r="D36" s="1">
        <f t="shared" si="0"/>
        <v>177151.19239008488</v>
      </c>
      <c r="E36" s="17">
        <f t="shared" si="1"/>
        <v>5420.9529233563817</v>
      </c>
      <c r="H36" s="12">
        <f t="shared" si="9"/>
        <v>66015.775065485126</v>
      </c>
      <c r="I36" s="14">
        <f t="shared" si="10"/>
        <v>14226.812125206201</v>
      </c>
      <c r="J36" s="12">
        <f t="shared" si="11"/>
        <v>218520.46743863888</v>
      </c>
      <c r="K36" s="16">
        <f t="shared" si="13"/>
        <v>6599.5573921665746</v>
      </c>
      <c r="L36" s="15">
        <f t="shared" si="12"/>
        <v>6237.1372670524461</v>
      </c>
    </row>
    <row r="37" spans="1:12" x14ac:dyDescent="0.15">
      <c r="A37" s="9">
        <f t="shared" si="6"/>
        <v>28</v>
      </c>
      <c r="B37" s="1">
        <f t="shared" si="7"/>
        <v>56193.875460772339</v>
      </c>
      <c r="C37" s="1">
        <f t="shared" si="8"/>
        <v>8857.5596195042435</v>
      </c>
      <c r="D37" s="1">
        <f t="shared" si="0"/>
        <v>120957.31692931254</v>
      </c>
      <c r="E37" s="17">
        <f t="shared" si="1"/>
        <v>5420.9529233563817</v>
      </c>
      <c r="H37" s="12">
        <f t="shared" si="9"/>
        <v>69316.563818759372</v>
      </c>
      <c r="I37" s="14">
        <f t="shared" si="10"/>
        <v>10926.023371931944</v>
      </c>
      <c r="J37" s="12">
        <f t="shared" si="11"/>
        <v>149203.90361987951</v>
      </c>
      <c r="K37" s="16">
        <f t="shared" si="13"/>
        <v>6599.5573921665746</v>
      </c>
      <c r="L37" s="15">
        <f t="shared" si="12"/>
        <v>6327.9089577674877</v>
      </c>
    </row>
    <row r="38" spans="1:12" x14ac:dyDescent="0.15">
      <c r="A38" s="9">
        <f t="shared" si="6"/>
        <v>29</v>
      </c>
      <c r="B38" s="1">
        <f t="shared" si="7"/>
        <v>59003.569233810958</v>
      </c>
      <c r="C38" s="1">
        <f t="shared" si="8"/>
        <v>6047.8658464656273</v>
      </c>
      <c r="D38" s="1">
        <f t="shared" si="0"/>
        <v>61953.747695501581</v>
      </c>
      <c r="E38" s="17">
        <f t="shared" si="1"/>
        <v>5420.9529233563817</v>
      </c>
      <c r="H38" s="12">
        <f t="shared" si="9"/>
        <v>72782.392009697345</v>
      </c>
      <c r="I38" s="14">
        <f t="shared" si="10"/>
        <v>7460.1951809939756</v>
      </c>
      <c r="J38" s="12">
        <f t="shared" si="11"/>
        <v>76421.511610182162</v>
      </c>
      <c r="K38" s="16">
        <f t="shared" si="13"/>
        <v>6599.5573921665746</v>
      </c>
      <c r="L38" s="15">
        <f t="shared" si="12"/>
        <v>6423.2192330182816</v>
      </c>
    </row>
    <row r="39" spans="1:12" x14ac:dyDescent="0.15">
      <c r="A39" s="9">
        <f t="shared" si="6"/>
        <v>30</v>
      </c>
      <c r="B39" s="1">
        <f t="shared" si="7"/>
        <v>61953.747695501501</v>
      </c>
      <c r="C39" s="1">
        <f t="shared" si="8"/>
        <v>3097.6873847750794</v>
      </c>
      <c r="D39" s="1">
        <f t="shared" si="0"/>
        <v>8.0035533756017685E-11</v>
      </c>
      <c r="E39" s="17">
        <f t="shared" si="1"/>
        <v>5420.9529233563817</v>
      </c>
      <c r="H39" s="12">
        <f t="shared" si="9"/>
        <v>76421.51161018222</v>
      </c>
      <c r="I39" s="14">
        <f t="shared" si="10"/>
        <v>3821.0755805091085</v>
      </c>
      <c r="J39" s="12">
        <f t="shared" si="11"/>
        <v>0</v>
      </c>
      <c r="K39" s="16">
        <f t="shared" si="13"/>
        <v>6599.5573921665746</v>
      </c>
      <c r="L39" s="15">
        <f t="shared" si="12"/>
        <v>6523.2950220316161</v>
      </c>
    </row>
    <row r="40" spans="1:12" x14ac:dyDescent="0.15">
      <c r="A40" s="9">
        <f t="shared" si="6"/>
        <v>31</v>
      </c>
      <c r="B40" s="1">
        <f t="shared" si="7"/>
        <v>65051.435080276577</v>
      </c>
      <c r="C40" s="1">
        <f t="shared" si="8"/>
        <v>4.0017766878008846E-12</v>
      </c>
      <c r="D40" s="1">
        <f t="shared" si="0"/>
        <v>-65051.435080276497</v>
      </c>
      <c r="E40" s="17">
        <f t="shared" si="1"/>
        <v>5420.9529233563817</v>
      </c>
      <c r="H40" s="12">
        <f t="shared" si="9"/>
        <v>80242.587190691323</v>
      </c>
      <c r="I40" s="14">
        <f t="shared" si="10"/>
        <v>0</v>
      </c>
      <c r="J40" s="12">
        <f t="shared" si="11"/>
        <v>-80242.587190691323</v>
      </c>
    </row>
    <row r="41" spans="1:12" x14ac:dyDescent="0.15">
      <c r="A41" s="9">
        <f t="shared" si="6"/>
        <v>32</v>
      </c>
      <c r="B41" s="1">
        <f t="shared" si="7"/>
        <v>68304.006834290412</v>
      </c>
      <c r="C41" s="1">
        <f t="shared" si="8"/>
        <v>-3252.5717540138248</v>
      </c>
      <c r="D41" s="1">
        <f t="shared" si="0"/>
        <v>-133355.44191456691</v>
      </c>
      <c r="E41" s="17">
        <f t="shared" si="1"/>
        <v>5420.9529233563817</v>
      </c>
      <c r="H41" s="12">
        <f t="shared" si="9"/>
        <v>84254.716550225887</v>
      </c>
      <c r="I41" s="14">
        <f t="shared" si="10"/>
        <v>-4012.1293595345664</v>
      </c>
      <c r="J41" s="12">
        <f t="shared" si="11"/>
        <v>-164497.30374091721</v>
      </c>
    </row>
    <row r="42" spans="1:12" x14ac:dyDescent="0.15">
      <c r="A42" s="9">
        <f t="shared" si="6"/>
        <v>33</v>
      </c>
      <c r="B42" s="1">
        <f t="shared" si="7"/>
        <v>71719.207176004929</v>
      </c>
      <c r="C42" s="1">
        <f t="shared" si="8"/>
        <v>-6667.7720957283454</v>
      </c>
      <c r="D42" s="1">
        <f t="shared" si="0"/>
        <v>-205074.64909057185</v>
      </c>
      <c r="E42" s="17">
        <f t="shared" si="1"/>
        <v>5420.9529233563817</v>
      </c>
      <c r="H42" s="12">
        <f t="shared" si="9"/>
        <v>88467.45237773718</v>
      </c>
      <c r="I42" s="14">
        <f t="shared" si="10"/>
        <v>-8224.8651870458616</v>
      </c>
      <c r="J42" s="12">
        <f t="shared" si="11"/>
        <v>-252964.75611865439</v>
      </c>
    </row>
    <row r="43" spans="1:12" x14ac:dyDescent="0.15">
      <c r="A43" s="9">
        <f t="shared" si="6"/>
        <v>34</v>
      </c>
      <c r="B43" s="1">
        <f t="shared" si="7"/>
        <v>75305.167534805179</v>
      </c>
      <c r="C43" s="1">
        <f t="shared" si="8"/>
        <v>-10253.732454528594</v>
      </c>
      <c r="D43" s="1">
        <f t="shared" ref="D43:D74" si="14">D42-B43</f>
        <v>-280379.81662537705</v>
      </c>
      <c r="E43" s="17">
        <f t="shared" si="1"/>
        <v>5420.9529233563817</v>
      </c>
      <c r="H43" s="12">
        <f t="shared" si="9"/>
        <v>92890.82499662404</v>
      </c>
      <c r="I43" s="14">
        <f t="shared" si="10"/>
        <v>-12648.23780593272</v>
      </c>
      <c r="J43" s="12">
        <f t="shared" si="11"/>
        <v>-345855.58111527842</v>
      </c>
    </row>
    <row r="44" spans="1:12" x14ac:dyDescent="0.15">
      <c r="A44" s="9">
        <f t="shared" si="6"/>
        <v>35</v>
      </c>
      <c r="B44" s="1">
        <f t="shared" si="7"/>
        <v>79070.425911545433</v>
      </c>
      <c r="C44" s="1">
        <f t="shared" si="8"/>
        <v>-14018.990831268853</v>
      </c>
      <c r="D44" s="1">
        <f t="shared" si="14"/>
        <v>-359450.24253692245</v>
      </c>
      <c r="E44" s="17">
        <f t="shared" si="1"/>
        <v>5420.9529233563817</v>
      </c>
      <c r="H44" s="12">
        <f t="shared" si="9"/>
        <v>97535.366246455247</v>
      </c>
      <c r="I44" s="14">
        <f t="shared" si="10"/>
        <v>-17292.77905576392</v>
      </c>
      <c r="J44" s="12">
        <f t="shared" si="11"/>
        <v>-443390.94736173365</v>
      </c>
    </row>
    <row r="45" spans="1:12" x14ac:dyDescent="0.15">
      <c r="A45" s="9">
        <f t="shared" si="6"/>
        <v>36</v>
      </c>
      <c r="B45" s="1">
        <f t="shared" si="7"/>
        <v>83023.947207122706</v>
      </c>
      <c r="C45" s="1">
        <f t="shared" si="8"/>
        <v>-17972.512126846123</v>
      </c>
      <c r="D45" s="1">
        <f t="shared" si="14"/>
        <v>-442474.18974404514</v>
      </c>
      <c r="E45" s="17">
        <f t="shared" si="1"/>
        <v>5420.9529233563817</v>
      </c>
      <c r="H45" s="12">
        <f t="shared" si="9"/>
        <v>102412.13455877801</v>
      </c>
      <c r="I45" s="14">
        <f t="shared" si="10"/>
        <v>-22169.547368086685</v>
      </c>
      <c r="J45" s="12">
        <f t="shared" si="11"/>
        <v>-545803.08192051167</v>
      </c>
    </row>
    <row r="46" spans="1:12" x14ac:dyDescent="0.15">
      <c r="A46" s="9">
        <f t="shared" si="6"/>
        <v>37</v>
      </c>
      <c r="B46" s="1">
        <f t="shared" si="7"/>
        <v>87175.144567478841</v>
      </c>
      <c r="C46" s="1">
        <f t="shared" si="8"/>
        <v>-22123.709487202257</v>
      </c>
      <c r="D46" s="1">
        <f t="shared" si="14"/>
        <v>-529649.33431152394</v>
      </c>
      <c r="E46" s="17">
        <f t="shared" si="1"/>
        <v>5420.9529233563817</v>
      </c>
      <c r="H46" s="12">
        <f t="shared" si="9"/>
        <v>107532.7412867169</v>
      </c>
      <c r="I46" s="14">
        <f t="shared" si="10"/>
        <v>-27290.154096025584</v>
      </c>
      <c r="J46" s="12">
        <f t="shared" si="11"/>
        <v>-653335.82320722856</v>
      </c>
    </row>
    <row r="47" spans="1:12" x14ac:dyDescent="0.15">
      <c r="A47" s="9">
        <f t="shared" si="6"/>
        <v>38</v>
      </c>
      <c r="B47" s="1">
        <f t="shared" si="7"/>
        <v>91533.901795852784</v>
      </c>
      <c r="C47" s="1">
        <f t="shared" si="8"/>
        <v>-26482.4667155762</v>
      </c>
      <c r="D47" s="1">
        <f t="shared" si="14"/>
        <v>-621183.23610737675</v>
      </c>
      <c r="E47" s="17">
        <f t="shared" si="1"/>
        <v>5420.9529233563817</v>
      </c>
      <c r="H47" s="12">
        <f t="shared" si="9"/>
        <v>112909.37835105276</v>
      </c>
      <c r="I47" s="14">
        <f t="shared" si="10"/>
        <v>-32666.79116036143</v>
      </c>
      <c r="J47" s="12">
        <f t="shared" si="11"/>
        <v>-766245.20155828132</v>
      </c>
    </row>
    <row r="48" spans="1:12" x14ac:dyDescent="0.15">
      <c r="A48" s="9">
        <f t="shared" si="6"/>
        <v>39</v>
      </c>
      <c r="B48" s="1">
        <f t="shared" si="7"/>
        <v>96110.596885645427</v>
      </c>
      <c r="C48" s="1">
        <f t="shared" si="8"/>
        <v>-31059.16180536884</v>
      </c>
      <c r="D48" s="1">
        <f t="shared" si="14"/>
        <v>-717293.83299302217</v>
      </c>
      <c r="E48" s="17">
        <f t="shared" si="1"/>
        <v>5420.9529233563817</v>
      </c>
      <c r="H48" s="12">
        <f t="shared" si="9"/>
        <v>118554.8472686054</v>
      </c>
      <c r="I48" s="14">
        <f t="shared" si="10"/>
        <v>-38312.26007791407</v>
      </c>
      <c r="J48" s="12">
        <f t="shared" si="11"/>
        <v>-884800.04882688669</v>
      </c>
    </row>
    <row r="49" spans="1:10" x14ac:dyDescent="0.15">
      <c r="A49" s="9">
        <f t="shared" si="6"/>
        <v>40</v>
      </c>
      <c r="B49" s="1">
        <f t="shared" si="7"/>
        <v>100916.1267299277</v>
      </c>
      <c r="C49" s="1">
        <f t="shared" si="8"/>
        <v>-35864.691649651111</v>
      </c>
      <c r="D49" s="1">
        <f t="shared" si="14"/>
        <v>-818209.95972294989</v>
      </c>
      <c r="E49" s="17">
        <f t="shared" si="1"/>
        <v>5420.9529233563817</v>
      </c>
      <c r="H49" s="12">
        <f t="shared" si="9"/>
        <v>124482.58963203567</v>
      </c>
      <c r="I49" s="14">
        <f t="shared" si="10"/>
        <v>-44240.002441344339</v>
      </c>
      <c r="J49" s="12">
        <f t="shared" si="11"/>
        <v>-1009282.6384589224</v>
      </c>
    </row>
    <row r="50" spans="1:10" x14ac:dyDescent="0.15">
      <c r="A50" s="9">
        <f t="shared" si="6"/>
        <v>41</v>
      </c>
      <c r="B50" s="1">
        <f t="shared" si="7"/>
        <v>105961.93306642408</v>
      </c>
      <c r="C50" s="1">
        <f t="shared" si="8"/>
        <v>-40910.4979861475</v>
      </c>
      <c r="D50" s="1">
        <f t="shared" si="14"/>
        <v>-924171.89278937399</v>
      </c>
      <c r="E50" s="17">
        <f t="shared" si="1"/>
        <v>5420.9529233563817</v>
      </c>
      <c r="H50" s="12">
        <f t="shared" si="9"/>
        <v>130706.71911363745</v>
      </c>
      <c r="I50" s="14">
        <f t="shared" si="10"/>
        <v>-50464.131922946122</v>
      </c>
      <c r="J50" s="12">
        <f t="shared" si="11"/>
        <v>-1139989.3575725597</v>
      </c>
    </row>
    <row r="51" spans="1:10" x14ac:dyDescent="0.15">
      <c r="A51" s="9">
        <f t="shared" si="6"/>
        <v>42</v>
      </c>
      <c r="B51" s="1">
        <f t="shared" si="7"/>
        <v>111260.02971974529</v>
      </c>
      <c r="C51" s="1">
        <f t="shared" si="8"/>
        <v>-46208.594639468705</v>
      </c>
      <c r="D51" s="1">
        <f t="shared" si="14"/>
        <v>-1035431.9225091193</v>
      </c>
      <c r="E51" s="17">
        <f t="shared" si="1"/>
        <v>5420.9529233563817</v>
      </c>
      <c r="H51" s="12">
        <f t="shared" si="9"/>
        <v>137242.05506931932</v>
      </c>
      <c r="I51" s="14">
        <f t="shared" si="10"/>
        <v>-56999.467878627991</v>
      </c>
      <c r="J51" s="12">
        <f t="shared" si="11"/>
        <v>-1277231.4126418792</v>
      </c>
    </row>
    <row r="52" spans="1:10" x14ac:dyDescent="0.15">
      <c r="A52" s="9">
        <f t="shared" si="6"/>
        <v>43</v>
      </c>
      <c r="B52" s="1">
        <f t="shared" si="7"/>
        <v>116823.03120573255</v>
      </c>
      <c r="C52" s="1">
        <f t="shared" si="8"/>
        <v>-51771.596125455966</v>
      </c>
      <c r="D52" s="1">
        <f t="shared" si="14"/>
        <v>-1152254.9537148518</v>
      </c>
      <c r="E52" s="17">
        <f t="shared" si="1"/>
        <v>5420.9529233563817</v>
      </c>
      <c r="H52" s="12">
        <f t="shared" si="9"/>
        <v>144104.15782278529</v>
      </c>
      <c r="I52" s="14">
        <f t="shared" si="10"/>
        <v>-63861.570632093964</v>
      </c>
      <c r="J52" s="12">
        <f t="shared" si="11"/>
        <v>-1421335.5704646644</v>
      </c>
    </row>
    <row r="53" spans="1:10" x14ac:dyDescent="0.15">
      <c r="A53" s="9">
        <f t="shared" si="6"/>
        <v>44</v>
      </c>
      <c r="B53" s="1">
        <f t="shared" si="7"/>
        <v>122664.18276601918</v>
      </c>
      <c r="C53" s="1">
        <f t="shared" si="8"/>
        <v>-57612.747685742594</v>
      </c>
      <c r="D53" s="1">
        <f t="shared" si="14"/>
        <v>-1274919.1364808709</v>
      </c>
      <c r="E53" s="17">
        <f t="shared" si="1"/>
        <v>5420.9529233563817</v>
      </c>
      <c r="H53" s="12">
        <f t="shared" si="9"/>
        <v>151309.36571392455</v>
      </c>
      <c r="I53" s="14">
        <f t="shared" si="10"/>
        <v>-71066.778523233224</v>
      </c>
      <c r="J53" s="12">
        <f t="shared" si="11"/>
        <v>-1572644.936178589</v>
      </c>
    </row>
    <row r="54" spans="1:10" x14ac:dyDescent="0.15">
      <c r="A54" s="9">
        <f t="shared" si="6"/>
        <v>45</v>
      </c>
      <c r="B54" s="1">
        <f t="shared" si="7"/>
        <v>128797.39190432013</v>
      </c>
      <c r="C54" s="1">
        <f t="shared" si="8"/>
        <v>-63745.956824043547</v>
      </c>
      <c r="D54" s="1">
        <f t="shared" si="14"/>
        <v>-1403716.528385191</v>
      </c>
      <c r="E54" s="17">
        <f t="shared" si="1"/>
        <v>5420.9529233563817</v>
      </c>
      <c r="H54" s="12">
        <f t="shared" si="9"/>
        <v>158874.83399962078</v>
      </c>
      <c r="I54" s="14">
        <f t="shared" si="10"/>
        <v>-78632.246808929456</v>
      </c>
      <c r="J54" s="12">
        <f t="shared" si="11"/>
        <v>-1731519.7701782098</v>
      </c>
    </row>
    <row r="55" spans="1:10" x14ac:dyDescent="0.15">
      <c r="A55" s="9">
        <f t="shared" si="6"/>
        <v>46</v>
      </c>
      <c r="B55" s="1">
        <f t="shared" si="7"/>
        <v>135237.26149953614</v>
      </c>
      <c r="C55" s="1">
        <f t="shared" si="8"/>
        <v>-70185.826419259552</v>
      </c>
      <c r="D55" s="1">
        <f t="shared" si="14"/>
        <v>-1538953.7898847272</v>
      </c>
      <c r="E55" s="17">
        <f t="shared" si="1"/>
        <v>5420.9529233563817</v>
      </c>
      <c r="H55" s="12">
        <f t="shared" si="9"/>
        <v>166818.57569960182</v>
      </c>
      <c r="I55" s="14">
        <f t="shared" si="10"/>
        <v>-86575.988508910494</v>
      </c>
      <c r="J55" s="12">
        <f t="shared" si="11"/>
        <v>-1898338.3458778115</v>
      </c>
    </row>
    <row r="56" spans="1:10" x14ac:dyDescent="0.15">
      <c r="A56" s="9">
        <f t="shared" si="6"/>
        <v>47</v>
      </c>
      <c r="B56" s="1">
        <f t="shared" si="7"/>
        <v>141999.12457451294</v>
      </c>
      <c r="C56" s="1">
        <f t="shared" si="8"/>
        <v>-76947.689494236358</v>
      </c>
      <c r="D56" s="1">
        <f t="shared" si="14"/>
        <v>-1680952.9144592402</v>
      </c>
      <c r="E56" s="17">
        <f t="shared" si="1"/>
        <v>5420.9529233563817</v>
      </c>
      <c r="H56" s="12">
        <f t="shared" si="9"/>
        <v>175159.50448458191</v>
      </c>
      <c r="I56" s="14">
        <f t="shared" si="10"/>
        <v>-94916.917293890583</v>
      </c>
      <c r="J56" s="12">
        <f t="shared" si="11"/>
        <v>-2073497.8503623935</v>
      </c>
    </row>
    <row r="57" spans="1:10" x14ac:dyDescent="0.15">
      <c r="A57" s="9">
        <f t="shared" si="6"/>
        <v>48</v>
      </c>
      <c r="B57" s="1">
        <f t="shared" si="7"/>
        <v>149099.08080323861</v>
      </c>
      <c r="C57" s="1">
        <f t="shared" si="8"/>
        <v>-84047.645722962014</v>
      </c>
      <c r="D57" s="1">
        <f t="shared" si="14"/>
        <v>-1830051.9952624787</v>
      </c>
      <c r="H57" s="12">
        <f t="shared" si="9"/>
        <v>183917.47970881101</v>
      </c>
      <c r="I57" s="14">
        <f t="shared" si="10"/>
        <v>-103674.89251811968</v>
      </c>
      <c r="J57" s="12">
        <f t="shared" si="11"/>
        <v>-2257415.3300712043</v>
      </c>
    </row>
    <row r="58" spans="1:10" x14ac:dyDescent="0.15">
      <c r="A58" s="9">
        <f t="shared" si="6"/>
        <v>49</v>
      </c>
      <c r="B58" s="1">
        <f t="shared" si="7"/>
        <v>156554.03484340053</v>
      </c>
      <c r="C58" s="1">
        <f t="shared" si="8"/>
        <v>-91502.599763123944</v>
      </c>
      <c r="D58" s="1">
        <f t="shared" si="14"/>
        <v>-1986606.0301058793</v>
      </c>
      <c r="H58" s="12">
        <f t="shared" si="9"/>
        <v>193113.35369425156</v>
      </c>
      <c r="I58" s="14">
        <f t="shared" si="10"/>
        <v>-112870.76650356023</v>
      </c>
      <c r="J58" s="12">
        <f t="shared" si="11"/>
        <v>-2450528.6837654561</v>
      </c>
    </row>
    <row r="59" spans="1:10" x14ac:dyDescent="0.15">
      <c r="A59" s="9">
        <f t="shared" si="6"/>
        <v>50</v>
      </c>
      <c r="B59" s="1">
        <f t="shared" si="7"/>
        <v>164381.73658557056</v>
      </c>
      <c r="C59" s="1">
        <f t="shared" si="8"/>
        <v>-99330.301505293974</v>
      </c>
      <c r="D59" s="1">
        <f t="shared" si="14"/>
        <v>-2150987.76669145</v>
      </c>
      <c r="H59" s="12">
        <f t="shared" si="9"/>
        <v>202769.02137896413</v>
      </c>
      <c r="I59" s="14">
        <f t="shared" si="10"/>
        <v>-122526.4341882728</v>
      </c>
      <c r="J59" s="12">
        <f t="shared" si="11"/>
        <v>-2653297.7051444203</v>
      </c>
    </row>
    <row r="60" spans="1:10" x14ac:dyDescent="0.15">
      <c r="A60" s="9">
        <f t="shared" si="6"/>
        <v>51</v>
      </c>
      <c r="B60" s="1">
        <f t="shared" si="7"/>
        <v>172600.82341484909</v>
      </c>
      <c r="C60" s="1">
        <f t="shared" si="8"/>
        <v>-107549.3883345725</v>
      </c>
      <c r="D60" s="1">
        <f t="shared" si="14"/>
        <v>-2323588.5901062991</v>
      </c>
      <c r="H60" s="12">
        <f t="shared" si="9"/>
        <v>212907.47244791235</v>
      </c>
      <c r="I60" s="14">
        <f t="shared" si="10"/>
        <v>-132664.88525722103</v>
      </c>
      <c r="J60" s="12">
        <f t="shared" si="11"/>
        <v>-2866205.1775923325</v>
      </c>
    </row>
    <row r="61" spans="1:10" x14ac:dyDescent="0.15">
      <c r="A61" s="9">
        <f t="shared" si="6"/>
        <v>52</v>
      </c>
      <c r="B61" s="1">
        <f t="shared" si="7"/>
        <v>181230.86458559154</v>
      </c>
      <c r="C61" s="1">
        <f t="shared" si="8"/>
        <v>-116179.42950531497</v>
      </c>
      <c r="D61" s="1">
        <f t="shared" si="14"/>
        <v>-2504819.4546918906</v>
      </c>
      <c r="H61" s="12">
        <f t="shared" si="9"/>
        <v>223552.84607030795</v>
      </c>
      <c r="I61" s="14">
        <f t="shared" si="10"/>
        <v>-143310.25887961662</v>
      </c>
      <c r="J61" s="12">
        <f t="shared" si="11"/>
        <v>-3089758.0236626402</v>
      </c>
    </row>
    <row r="62" spans="1:10" x14ac:dyDescent="0.15">
      <c r="A62" s="9">
        <f t="shared" si="6"/>
        <v>53</v>
      </c>
      <c r="B62" s="1">
        <f t="shared" si="7"/>
        <v>190292.40781487111</v>
      </c>
      <c r="C62" s="1">
        <f t="shared" si="8"/>
        <v>-125240.97273459454</v>
      </c>
      <c r="D62" s="1">
        <f t="shared" si="14"/>
        <v>-2695111.8625067617</v>
      </c>
      <c r="H62" s="12">
        <f t="shared" si="9"/>
        <v>234730.48837382335</v>
      </c>
      <c r="I62" s="14">
        <f t="shared" si="10"/>
        <v>-154487.90118313202</v>
      </c>
      <c r="J62" s="12">
        <f t="shared" si="11"/>
        <v>-3324488.5120364637</v>
      </c>
    </row>
    <row r="63" spans="1:10" x14ac:dyDescent="0.15">
      <c r="A63" s="9">
        <f t="shared" si="6"/>
        <v>54</v>
      </c>
      <c r="B63" s="1">
        <f t="shared" si="7"/>
        <v>199807.02820561465</v>
      </c>
      <c r="C63" s="1">
        <f t="shared" si="8"/>
        <v>-134755.59312533808</v>
      </c>
      <c r="D63" s="1">
        <f t="shared" si="14"/>
        <v>-2894918.8907123762</v>
      </c>
      <c r="H63" s="12">
        <f t="shared" si="9"/>
        <v>246467.01279251452</v>
      </c>
      <c r="I63" s="14">
        <f t="shared" si="10"/>
        <v>-166224.4256018232</v>
      </c>
      <c r="J63" s="12">
        <f t="shared" si="11"/>
        <v>-3570955.5248289783</v>
      </c>
    </row>
    <row r="64" spans="1:10" x14ac:dyDescent="0.15">
      <c r="A64" s="9">
        <f t="shared" si="6"/>
        <v>55</v>
      </c>
      <c r="B64" s="1">
        <f t="shared" si="7"/>
        <v>209797.37961589539</v>
      </c>
      <c r="C64" s="1">
        <f t="shared" si="8"/>
        <v>-144745.94453561882</v>
      </c>
      <c r="D64" s="1">
        <f t="shared" si="14"/>
        <v>-3104716.2703282717</v>
      </c>
      <c r="H64" s="12">
        <f t="shared" si="9"/>
        <v>258790.36343214026</v>
      </c>
      <c r="I64" s="14">
        <f t="shared" si="10"/>
        <v>-178547.77624144894</v>
      </c>
      <c r="J64" s="12">
        <f t="shared" si="11"/>
        <v>-3829745.8882611184</v>
      </c>
    </row>
    <row r="65" spans="1:10" x14ac:dyDescent="0.15">
      <c r="A65" s="9">
        <f t="shared" si="6"/>
        <v>56</v>
      </c>
      <c r="B65" s="1">
        <f t="shared" si="7"/>
        <v>220287.24859669019</v>
      </c>
      <c r="C65" s="1">
        <f t="shared" si="8"/>
        <v>-155235.81351641359</v>
      </c>
      <c r="D65" s="1">
        <f t="shared" si="14"/>
        <v>-3325003.5189249618</v>
      </c>
      <c r="H65" s="12">
        <f t="shared" si="9"/>
        <v>271729.88160374726</v>
      </c>
      <c r="I65" s="14">
        <f t="shared" si="10"/>
        <v>-191487.29441305593</v>
      </c>
      <c r="J65" s="12">
        <f t="shared" si="11"/>
        <v>-4101475.7698648656</v>
      </c>
    </row>
    <row r="66" spans="1:10" x14ac:dyDescent="0.15">
      <c r="A66" s="9">
        <f t="shared" si="6"/>
        <v>57</v>
      </c>
      <c r="B66" s="1">
        <f t="shared" si="7"/>
        <v>231301.61102652468</v>
      </c>
      <c r="C66" s="1">
        <f t="shared" si="8"/>
        <v>-166250.17594624811</v>
      </c>
      <c r="D66" s="1">
        <f t="shared" si="14"/>
        <v>-3556305.1299514864</v>
      </c>
      <c r="H66" s="12">
        <f t="shared" si="9"/>
        <v>285316.3756839346</v>
      </c>
      <c r="I66" s="14">
        <f t="shared" si="10"/>
        <v>-205073.78849324328</v>
      </c>
      <c r="J66" s="12">
        <f t="shared" si="11"/>
        <v>-4386792.1455488</v>
      </c>
    </row>
    <row r="67" spans="1:10" x14ac:dyDescent="0.15">
      <c r="A67" s="9">
        <f t="shared" si="6"/>
        <v>58</v>
      </c>
      <c r="B67" s="1">
        <f t="shared" si="7"/>
        <v>242866.6915778509</v>
      </c>
      <c r="C67" s="1">
        <f t="shared" si="8"/>
        <v>-177815.25649757433</v>
      </c>
      <c r="D67" s="1">
        <f t="shared" si="14"/>
        <v>-3799171.8215293372</v>
      </c>
      <c r="H67" s="12">
        <f t="shared" si="9"/>
        <v>299582.19446813135</v>
      </c>
      <c r="I67" s="14">
        <f t="shared" si="10"/>
        <v>-219339.60727744002</v>
      </c>
      <c r="J67" s="12">
        <f t="shared" si="11"/>
        <v>-4686374.3400169313</v>
      </c>
    </row>
    <row r="68" spans="1:10" x14ac:dyDescent="0.15">
      <c r="A68" s="9">
        <f t="shared" si="6"/>
        <v>59</v>
      </c>
      <c r="B68" s="1">
        <f t="shared" si="7"/>
        <v>255010.02615674346</v>
      </c>
      <c r="C68" s="1">
        <f t="shared" si="8"/>
        <v>-189958.59107646687</v>
      </c>
      <c r="D68" s="1">
        <f t="shared" si="14"/>
        <v>-4054181.8476860807</v>
      </c>
      <c r="H68" s="12">
        <f t="shared" si="9"/>
        <v>314561.3041915379</v>
      </c>
      <c r="I68" s="14">
        <f t="shared" si="10"/>
        <v>-234318.71700084658</v>
      </c>
      <c r="J68" s="12">
        <f t="shared" si="11"/>
        <v>-5000935.6442084694</v>
      </c>
    </row>
    <row r="69" spans="1:10" x14ac:dyDescent="0.15">
      <c r="A69" s="9">
        <f t="shared" si="6"/>
        <v>60</v>
      </c>
      <c r="B69" s="1">
        <f t="shared" si="7"/>
        <v>267760.52746458061</v>
      </c>
      <c r="C69" s="1">
        <f t="shared" si="8"/>
        <v>-202709.09238430404</v>
      </c>
      <c r="D69" s="1">
        <f t="shared" si="14"/>
        <v>-4321942.375150661</v>
      </c>
      <c r="H69" s="12">
        <f t="shared" si="9"/>
        <v>330289.36940111482</v>
      </c>
      <c r="I69" s="14">
        <f t="shared" si="10"/>
        <v>-250046.78221042349</v>
      </c>
      <c r="J69" s="12">
        <f t="shared" si="11"/>
        <v>-5331225.0136095844</v>
      </c>
    </row>
    <row r="70" spans="1:10" x14ac:dyDescent="0.15">
      <c r="A70" s="9">
        <f t="shared" si="6"/>
        <v>61</v>
      </c>
      <c r="B70" s="1">
        <f t="shared" si="7"/>
        <v>281148.55383780965</v>
      </c>
      <c r="C70" s="1">
        <f t="shared" si="8"/>
        <v>-216097.11875753306</v>
      </c>
      <c r="D70" s="1">
        <f t="shared" si="14"/>
        <v>-4603090.9289884707</v>
      </c>
      <c r="H70" s="12">
        <f t="shared" si="9"/>
        <v>346803.83787117054</v>
      </c>
      <c r="I70" s="14">
        <f t="shared" si="10"/>
        <v>-266561.25068047922</v>
      </c>
      <c r="J70" s="12">
        <f t="shared" si="11"/>
        <v>-5678028.851480755</v>
      </c>
    </row>
    <row r="71" spans="1:10" x14ac:dyDescent="0.15">
      <c r="A71" s="9">
        <f t="shared" si="6"/>
        <v>62</v>
      </c>
      <c r="B71" s="1">
        <f t="shared" si="7"/>
        <v>295205.9815297001</v>
      </c>
      <c r="C71" s="1">
        <f t="shared" si="8"/>
        <v>-230154.54644942353</v>
      </c>
      <c r="D71" s="1">
        <f t="shared" si="14"/>
        <v>-4898296.9105181713</v>
      </c>
      <c r="H71" s="12">
        <f t="shared" si="9"/>
        <v>364144.02976472909</v>
      </c>
      <c r="I71" s="14">
        <f t="shared" si="10"/>
        <v>-283901.44257403776</v>
      </c>
      <c r="J71" s="12">
        <f t="shared" si="11"/>
        <v>-6042172.8812454846</v>
      </c>
    </row>
    <row r="72" spans="1:10" x14ac:dyDescent="0.15">
      <c r="A72" s="9">
        <f t="shared" si="6"/>
        <v>63</v>
      </c>
      <c r="B72" s="1">
        <f t="shared" si="7"/>
        <v>309966.28060618514</v>
      </c>
      <c r="C72" s="1">
        <f t="shared" si="8"/>
        <v>-244914.84552590857</v>
      </c>
      <c r="D72" s="1">
        <f t="shared" si="14"/>
        <v>-5208263.1911243564</v>
      </c>
      <c r="H72" s="12">
        <f t="shared" si="9"/>
        <v>382351.23125296558</v>
      </c>
      <c r="I72" s="14">
        <f t="shared" si="10"/>
        <v>-302108.64406227425</v>
      </c>
      <c r="J72" s="12">
        <f t="shared" si="11"/>
        <v>-6424524.1124984501</v>
      </c>
    </row>
    <row r="73" spans="1:10" x14ac:dyDescent="0.15">
      <c r="A73" s="9">
        <f t="shared" si="6"/>
        <v>64</v>
      </c>
      <c r="B73" s="1">
        <f t="shared" si="7"/>
        <v>325464.59463649441</v>
      </c>
      <c r="C73" s="1">
        <f t="shared" si="8"/>
        <v>-260413.15955621784</v>
      </c>
      <c r="D73" s="1">
        <f t="shared" si="14"/>
        <v>-5533727.7857608506</v>
      </c>
      <c r="H73" s="12">
        <f t="shared" si="9"/>
        <v>401468.79281561385</v>
      </c>
      <c r="I73" s="14">
        <f t="shared" si="10"/>
        <v>-321226.20562492253</v>
      </c>
      <c r="J73" s="12">
        <f t="shared" si="11"/>
        <v>-6825992.9053140637</v>
      </c>
    </row>
    <row r="74" spans="1:10" x14ac:dyDescent="0.15">
      <c r="A74" s="9">
        <f t="shared" si="6"/>
        <v>65</v>
      </c>
      <c r="B74" s="1">
        <f t="shared" si="7"/>
        <v>341737.82436831912</v>
      </c>
      <c r="C74" s="1">
        <f t="shared" si="8"/>
        <v>-276686.38928804256</v>
      </c>
      <c r="D74" s="1">
        <f t="shared" si="14"/>
        <v>-5875465.6101291701</v>
      </c>
      <c r="H74" s="12">
        <f t="shared" si="9"/>
        <v>421542.23245639453</v>
      </c>
      <c r="I74" s="14">
        <f t="shared" si="10"/>
        <v>-341299.64526570321</v>
      </c>
      <c r="J74" s="12">
        <f t="shared" si="11"/>
        <v>-7247535.1377704581</v>
      </c>
    </row>
    <row r="75" spans="1:10" x14ac:dyDescent="0.15">
      <c r="A75" s="9">
        <f t="shared" si="6"/>
        <v>66</v>
      </c>
      <c r="B75" s="1">
        <f t="shared" si="7"/>
        <v>358824.71558673511</v>
      </c>
      <c r="C75" s="1">
        <f t="shared" si="8"/>
        <v>-293773.28050645854</v>
      </c>
      <c r="D75" s="1">
        <f t="shared" ref="D75:D87" si="15">D74-B75</f>
        <v>-6234290.3257159051</v>
      </c>
      <c r="H75" s="12">
        <f t="shared" si="9"/>
        <v>442619.34407921426</v>
      </c>
      <c r="I75" s="14">
        <f t="shared" si="10"/>
        <v>-362376.75688852294</v>
      </c>
      <c r="J75" s="12">
        <f t="shared" si="11"/>
        <v>-7690154.4818496723</v>
      </c>
    </row>
    <row r="76" spans="1:10" x14ac:dyDescent="0.15">
      <c r="A76" s="9">
        <f t="shared" ref="A76:A90" si="16">A75+1</f>
        <v>67</v>
      </c>
      <c r="B76" s="1">
        <f t="shared" ref="B76:B87" si="17">$C$7-C76</f>
        <v>376765.95136607182</v>
      </c>
      <c r="C76" s="1">
        <f t="shared" ref="C76:C87" si="18">D75*$C$4</f>
        <v>-311714.51628579525</v>
      </c>
      <c r="D76" s="1">
        <f t="shared" si="15"/>
        <v>-6611056.2770819766</v>
      </c>
      <c r="H76" s="12">
        <f t="shared" si="9"/>
        <v>464750.31128317496</v>
      </c>
      <c r="I76" s="14">
        <f t="shared" si="10"/>
        <v>-384507.72409248364</v>
      </c>
      <c r="J76" s="12">
        <f t="shared" si="11"/>
        <v>-8154904.7931328472</v>
      </c>
    </row>
    <row r="77" spans="1:10" x14ac:dyDescent="0.15">
      <c r="A77" s="9">
        <f t="shared" si="16"/>
        <v>68</v>
      </c>
      <c r="B77" s="1">
        <f t="shared" si="17"/>
        <v>395604.24893437541</v>
      </c>
      <c r="C77" s="1">
        <f t="shared" si="18"/>
        <v>-330552.81385409884</v>
      </c>
      <c r="D77" s="1">
        <f t="shared" si="15"/>
        <v>-7006660.5260163518</v>
      </c>
      <c r="H77" s="12">
        <f t="shared" si="9"/>
        <v>487987.82684733369</v>
      </c>
      <c r="I77" s="14">
        <f t="shared" si="10"/>
        <v>-407745.23965664237</v>
      </c>
      <c r="J77" s="12">
        <f t="shared" si="11"/>
        <v>-8642892.6199801806</v>
      </c>
    </row>
    <row r="78" spans="1:10" x14ac:dyDescent="0.15">
      <c r="A78" s="9">
        <f t="shared" si="16"/>
        <v>69</v>
      </c>
      <c r="B78" s="1">
        <f t="shared" si="17"/>
        <v>415384.46138109418</v>
      </c>
      <c r="C78" s="1">
        <f t="shared" si="18"/>
        <v>-350333.02630081761</v>
      </c>
      <c r="D78" s="1">
        <f t="shared" si="15"/>
        <v>-7422044.9873974463</v>
      </c>
      <c r="H78" s="12">
        <f t="shared" si="9"/>
        <v>512387.21818970039</v>
      </c>
      <c r="I78" s="14">
        <f t="shared" si="10"/>
        <v>-432144.63099900907</v>
      </c>
      <c r="J78" s="12">
        <f t="shared" si="11"/>
        <v>-9155279.8381698802</v>
      </c>
    </row>
    <row r="79" spans="1:10" x14ac:dyDescent="0.15">
      <c r="A79" s="9">
        <f t="shared" si="16"/>
        <v>70</v>
      </c>
      <c r="B79" s="1">
        <f t="shared" si="17"/>
        <v>436153.6844501489</v>
      </c>
      <c r="C79" s="1">
        <f t="shared" si="18"/>
        <v>-371102.24936987233</v>
      </c>
      <c r="D79" s="1">
        <f t="shared" si="15"/>
        <v>-7858198.6718475949</v>
      </c>
      <c r="H79" s="12">
        <f t="shared" si="9"/>
        <v>538006.5790991853</v>
      </c>
      <c r="I79" s="14">
        <f t="shared" si="10"/>
        <v>-457763.99190849403</v>
      </c>
      <c r="J79" s="12">
        <f t="shared" si="11"/>
        <v>-9693286.417269066</v>
      </c>
    </row>
    <row r="80" spans="1:10" x14ac:dyDescent="0.15">
      <c r="A80" s="9">
        <f t="shared" si="16"/>
        <v>71</v>
      </c>
      <c r="B80" s="1">
        <f t="shared" si="17"/>
        <v>457961.36867265636</v>
      </c>
      <c r="C80" s="1">
        <f t="shared" si="18"/>
        <v>-392909.93359237979</v>
      </c>
      <c r="D80" s="1">
        <f t="shared" si="15"/>
        <v>-8316160.0405202508</v>
      </c>
      <c r="H80" s="12">
        <f t="shared" si="9"/>
        <v>564906.90805414459</v>
      </c>
      <c r="I80" s="14">
        <f t="shared" si="10"/>
        <v>-484664.32086345332</v>
      </c>
      <c r="J80" s="12">
        <f t="shared" si="11"/>
        <v>-10258193.325323211</v>
      </c>
    </row>
    <row r="81" spans="1:10" x14ac:dyDescent="0.15">
      <c r="A81" s="9">
        <f t="shared" si="16"/>
        <v>72</v>
      </c>
      <c r="B81" s="1">
        <f t="shared" si="17"/>
        <v>480859.43710628914</v>
      </c>
      <c r="C81" s="1">
        <f t="shared" si="18"/>
        <v>-415808.00202601257</v>
      </c>
      <c r="D81" s="1">
        <f t="shared" si="15"/>
        <v>-8797019.4776265398</v>
      </c>
      <c r="H81" s="12">
        <f t="shared" si="9"/>
        <v>593152.25345685193</v>
      </c>
      <c r="I81" s="14">
        <f t="shared" si="10"/>
        <v>-512909.66626616055</v>
      </c>
      <c r="J81" s="12">
        <f t="shared" si="11"/>
        <v>-10851345.578780062</v>
      </c>
    </row>
    <row r="82" spans="1:10" x14ac:dyDescent="0.15">
      <c r="A82" s="9">
        <f t="shared" si="16"/>
        <v>73</v>
      </c>
      <c r="B82" s="1">
        <f t="shared" si="17"/>
        <v>504902.40896160359</v>
      </c>
      <c r="C82" s="1">
        <f t="shared" si="18"/>
        <v>-439850.97388132702</v>
      </c>
      <c r="D82" s="1">
        <f t="shared" si="15"/>
        <v>-9301921.8865881432</v>
      </c>
      <c r="H82" s="12">
        <f t="shared" si="9"/>
        <v>622809.86612969451</v>
      </c>
      <c r="I82" s="14">
        <f t="shared" si="10"/>
        <v>-542567.27893900312</v>
      </c>
      <c r="J82" s="12">
        <f t="shared" si="11"/>
        <v>-11474155.444909757</v>
      </c>
    </row>
    <row r="83" spans="1:10" x14ac:dyDescent="0.15">
      <c r="A83" s="9">
        <f t="shared" si="16"/>
        <v>74</v>
      </c>
      <c r="B83" s="1">
        <f t="shared" si="17"/>
        <v>530147.52940968378</v>
      </c>
      <c r="C83" s="1">
        <f t="shared" si="18"/>
        <v>-465096.09432940721</v>
      </c>
      <c r="D83" s="1">
        <f t="shared" si="15"/>
        <v>-9832069.4159978274</v>
      </c>
      <c r="H83" s="12">
        <f t="shared" si="9"/>
        <v>653950.35943617928</v>
      </c>
      <c r="I83" s="14">
        <f t="shared" si="10"/>
        <v>-573707.7722454879</v>
      </c>
      <c r="J83" s="12">
        <f t="shared" si="11"/>
        <v>-12128105.804345936</v>
      </c>
    </row>
    <row r="84" spans="1:10" x14ac:dyDescent="0.15">
      <c r="A84" s="9">
        <f t="shared" si="16"/>
        <v>75</v>
      </c>
      <c r="B84" s="1">
        <f t="shared" si="17"/>
        <v>556654.90588016796</v>
      </c>
      <c r="C84" s="1">
        <f t="shared" si="18"/>
        <v>-491603.47079989139</v>
      </c>
      <c r="D84" s="1">
        <f t="shared" si="15"/>
        <v>-10388724.321877996</v>
      </c>
      <c r="H84" s="12">
        <f t="shared" si="9"/>
        <v>686647.87740798807</v>
      </c>
      <c r="I84" s="14">
        <f t="shared" si="10"/>
        <v>-606405.2902172968</v>
      </c>
      <c r="J84" s="12">
        <f t="shared" si="11"/>
        <v>-12814753.681753924</v>
      </c>
    </row>
    <row r="85" spans="1:10" x14ac:dyDescent="0.15">
      <c r="A85" s="9">
        <f t="shared" si="16"/>
        <v>76</v>
      </c>
      <c r="B85" s="1">
        <f t="shared" si="17"/>
        <v>584487.65117417637</v>
      </c>
      <c r="C85" s="1">
        <f t="shared" si="18"/>
        <v>-519436.2160938998</v>
      </c>
      <c r="D85" s="1">
        <f t="shared" si="15"/>
        <v>-10973211.973052172</v>
      </c>
      <c r="H85" s="12">
        <f>$H$7-I85</f>
        <v>720980.27127838763</v>
      </c>
      <c r="I85" s="14">
        <f>J84*$C$4</f>
        <v>-640737.68408769625</v>
      </c>
      <c r="J85" s="12">
        <f>J84-H85</f>
        <v>-13535733.953032311</v>
      </c>
    </row>
    <row r="86" spans="1:10" x14ac:dyDescent="0.15">
      <c r="A86" s="9">
        <f t="shared" si="16"/>
        <v>77</v>
      </c>
      <c r="B86" s="1">
        <f t="shared" si="17"/>
        <v>613712.03373288515</v>
      </c>
      <c r="C86" s="1">
        <f t="shared" si="18"/>
        <v>-548660.59865260858</v>
      </c>
      <c r="D86" s="1">
        <f t="shared" si="15"/>
        <v>-11586924.006785057</v>
      </c>
      <c r="H86" s="12">
        <f>$H$7-I86</f>
        <v>757029.28484230698</v>
      </c>
      <c r="I86" s="14">
        <f>J85*$C$4</f>
        <v>-676786.6976516156</v>
      </c>
      <c r="J86" s="12">
        <f>J85-H86</f>
        <v>-14292763.237874618</v>
      </c>
    </row>
    <row r="87" spans="1:10" x14ac:dyDescent="0.15">
      <c r="A87" s="9">
        <f t="shared" si="16"/>
        <v>78</v>
      </c>
      <c r="B87" s="1">
        <f t="shared" si="17"/>
        <v>644397.63541952951</v>
      </c>
      <c r="C87" s="1">
        <f t="shared" si="18"/>
        <v>-579346.20033925294</v>
      </c>
      <c r="D87" s="1">
        <f t="shared" si="15"/>
        <v>-12231321.642204586</v>
      </c>
      <c r="H87" s="12">
        <f>$H$7-I87</f>
        <v>794880.74908442236</v>
      </c>
      <c r="I87" s="14">
        <f>J86*$C$4</f>
        <v>-714638.16189373098</v>
      </c>
      <c r="J87" s="12">
        <f>J86-H87</f>
        <v>-15087643.98695904</v>
      </c>
    </row>
    <row r="88" spans="1:10" x14ac:dyDescent="0.15">
      <c r="A88" s="9">
        <f t="shared" si="16"/>
        <v>79</v>
      </c>
      <c r="B88" s="2"/>
      <c r="C88" s="2"/>
      <c r="D88" s="2"/>
    </row>
    <row r="89" spans="1:10" x14ac:dyDescent="0.15">
      <c r="A89" s="9">
        <f t="shared" si="16"/>
        <v>80</v>
      </c>
      <c r="B89" s="2"/>
      <c r="C89" s="2"/>
      <c r="D89" s="2"/>
    </row>
    <row r="90" spans="1:10" x14ac:dyDescent="0.15">
      <c r="A90" s="9">
        <f t="shared" si="16"/>
        <v>81</v>
      </c>
      <c r="B90" s="2"/>
      <c r="C90" s="2"/>
      <c r="D90" s="2"/>
    </row>
    <row r="91" spans="1:10" x14ac:dyDescent="0.15">
      <c r="B91" s="2"/>
      <c r="C91" s="2"/>
      <c r="D91" s="2"/>
    </row>
    <row r="92" spans="1:10" x14ac:dyDescent="0.15">
      <c r="B92" s="2"/>
      <c r="C92" s="2"/>
      <c r="D92" s="2"/>
    </row>
    <row r="93" spans="1:10" x14ac:dyDescent="0.15">
      <c r="B93" s="2"/>
      <c r="C93" s="2"/>
      <c r="D93" s="2"/>
    </row>
    <row r="94" spans="1:10" x14ac:dyDescent="0.15">
      <c r="B94" s="2"/>
      <c r="C94" s="2"/>
      <c r="D94" s="2"/>
    </row>
    <row r="95" spans="1:10" x14ac:dyDescent="0.15">
      <c r="B95" s="2"/>
      <c r="C95" s="2"/>
      <c r="D95" s="2"/>
    </row>
    <row r="96" spans="1:10" x14ac:dyDescent="0.15">
      <c r="B96" s="2"/>
      <c r="C96" s="2"/>
      <c r="D96" s="2"/>
    </row>
    <row r="97" spans="2:4" x14ac:dyDescent="0.15">
      <c r="B97" s="2"/>
      <c r="C97" s="2"/>
      <c r="D97" s="2"/>
    </row>
    <row r="98" spans="2:4" x14ac:dyDescent="0.15">
      <c r="B98" s="2"/>
      <c r="C98" s="2"/>
      <c r="D98" s="2"/>
    </row>
    <row r="99" spans="2:4" x14ac:dyDescent="0.15">
      <c r="B99" s="2"/>
      <c r="C99" s="2"/>
      <c r="D99" s="2"/>
    </row>
    <row r="100" spans="2:4" x14ac:dyDescent="0.15">
      <c r="B100" s="2"/>
      <c r="C100" s="2"/>
      <c r="D100" s="2"/>
    </row>
    <row r="101" spans="2:4" x14ac:dyDescent="0.15">
      <c r="B101" s="2"/>
      <c r="C101" s="2"/>
      <c r="D101" s="2"/>
    </row>
    <row r="102" spans="2:4" x14ac:dyDescent="0.15">
      <c r="B102" s="2"/>
      <c r="C102" s="2"/>
      <c r="D102" s="2"/>
    </row>
    <row r="103" spans="2:4" x14ac:dyDescent="0.15">
      <c r="B103" s="2"/>
      <c r="C103" s="2"/>
      <c r="D103" s="2"/>
    </row>
    <row r="104" spans="2:4" x14ac:dyDescent="0.15">
      <c r="B104" s="2"/>
      <c r="C104" s="2"/>
      <c r="D104" s="2"/>
    </row>
    <row r="105" spans="2:4" x14ac:dyDescent="0.15">
      <c r="B105" s="2"/>
      <c r="C105" s="2"/>
      <c r="D105" s="2"/>
    </row>
    <row r="106" spans="2:4" x14ac:dyDescent="0.15">
      <c r="B106" s="2"/>
      <c r="C106" s="2"/>
      <c r="D106" s="2"/>
    </row>
    <row r="107" spans="2:4" x14ac:dyDescent="0.15">
      <c r="B107" s="2"/>
      <c r="C107" s="2"/>
      <c r="D107" s="2"/>
    </row>
    <row r="108" spans="2:4" x14ac:dyDescent="0.15">
      <c r="B108" s="2"/>
      <c r="C108" s="2"/>
      <c r="D108" s="2"/>
    </row>
    <row r="109" spans="2:4" x14ac:dyDescent="0.15">
      <c r="B109" s="2"/>
      <c r="C109" s="2"/>
      <c r="D109" s="2"/>
    </row>
    <row r="110" spans="2:4" x14ac:dyDescent="0.15">
      <c r="B110" s="2"/>
      <c r="C110" s="2"/>
      <c r="D110" s="2"/>
    </row>
    <row r="111" spans="2:4" x14ac:dyDescent="0.15">
      <c r="B111" s="2"/>
      <c r="C111" s="2"/>
      <c r="D111" s="2"/>
    </row>
    <row r="112" spans="2:4" x14ac:dyDescent="0.15">
      <c r="B112" s="2"/>
      <c r="C112" s="2"/>
      <c r="D112" s="2"/>
    </row>
    <row r="113" spans="2:4" x14ac:dyDescent="0.15">
      <c r="B113" s="2"/>
      <c r="C113" s="2"/>
      <c r="D113" s="2"/>
    </row>
    <row r="114" spans="2:4" x14ac:dyDescent="0.15">
      <c r="B114" s="2"/>
      <c r="C114" s="2"/>
      <c r="D114" s="2"/>
    </row>
    <row r="115" spans="2:4" x14ac:dyDescent="0.15">
      <c r="B115" s="2"/>
      <c r="C115" s="2"/>
      <c r="D115" s="2"/>
    </row>
    <row r="116" spans="2:4" x14ac:dyDescent="0.15">
      <c r="B116" s="2"/>
      <c r="C116" s="2"/>
      <c r="D116" s="2"/>
    </row>
    <row r="117" spans="2:4" x14ac:dyDescent="0.15">
      <c r="B117" s="2"/>
      <c r="C117" s="2"/>
      <c r="D117" s="2"/>
    </row>
    <row r="118" spans="2:4" x14ac:dyDescent="0.15">
      <c r="B118" s="2"/>
      <c r="C118" s="2"/>
      <c r="D118" s="2"/>
    </row>
    <row r="119" spans="2:4" x14ac:dyDescent="0.15">
      <c r="B119" s="2"/>
      <c r="C119" s="2"/>
      <c r="D119" s="2"/>
    </row>
    <row r="120" spans="2:4" x14ac:dyDescent="0.15">
      <c r="B120" s="2"/>
      <c r="C120" s="2"/>
      <c r="D120" s="2"/>
    </row>
    <row r="121" spans="2:4" x14ac:dyDescent="0.15">
      <c r="B121" s="2"/>
      <c r="C121" s="2"/>
      <c r="D121" s="2"/>
    </row>
    <row r="122" spans="2:4" x14ac:dyDescent="0.15">
      <c r="B122" s="2"/>
      <c r="C122" s="2"/>
      <c r="D122" s="2"/>
    </row>
    <row r="123" spans="2:4" x14ac:dyDescent="0.15">
      <c r="B123" s="2"/>
      <c r="C123" s="2"/>
      <c r="D123" s="2"/>
    </row>
    <row r="124" spans="2:4" x14ac:dyDescent="0.15">
      <c r="B124" s="2"/>
      <c r="C124" s="2"/>
      <c r="D124" s="2"/>
    </row>
    <row r="125" spans="2:4" x14ac:dyDescent="0.15">
      <c r="B125" s="2"/>
      <c r="C125" s="2"/>
      <c r="D125" s="2"/>
    </row>
    <row r="126" spans="2:4" x14ac:dyDescent="0.15">
      <c r="B126" s="2"/>
      <c r="C126" s="2"/>
      <c r="D126" s="2"/>
    </row>
    <row r="127" spans="2:4" x14ac:dyDescent="0.15">
      <c r="B127" s="2"/>
      <c r="C127" s="2"/>
      <c r="D127" s="2"/>
    </row>
    <row r="128" spans="2:4" x14ac:dyDescent="0.15">
      <c r="B128" s="2"/>
      <c r="C128" s="2"/>
      <c r="D128" s="2"/>
    </row>
    <row r="129" spans="2:4" x14ac:dyDescent="0.15">
      <c r="B129" s="2"/>
      <c r="C129" s="2"/>
      <c r="D129" s="2"/>
    </row>
    <row r="130" spans="2:4" x14ac:dyDescent="0.15">
      <c r="B130" s="2"/>
      <c r="C130" s="2"/>
      <c r="D130" s="2"/>
    </row>
    <row r="131" spans="2:4" x14ac:dyDescent="0.15">
      <c r="B131" s="2"/>
      <c r="C131" s="2"/>
      <c r="D131" s="2"/>
    </row>
    <row r="132" spans="2:4" x14ac:dyDescent="0.15">
      <c r="B132" s="2"/>
      <c r="C132" s="2"/>
      <c r="D132" s="2"/>
    </row>
    <row r="133" spans="2:4" x14ac:dyDescent="0.15">
      <c r="B133" s="2"/>
      <c r="C133" s="2"/>
      <c r="D133" s="2"/>
    </row>
    <row r="134" spans="2:4" x14ac:dyDescent="0.15">
      <c r="B134" s="2"/>
      <c r="C134" s="2"/>
      <c r="D134" s="2"/>
    </row>
    <row r="135" spans="2:4" x14ac:dyDescent="0.15">
      <c r="B135" s="2"/>
      <c r="C135" s="2"/>
      <c r="D135" s="2"/>
    </row>
    <row r="136" spans="2:4" x14ac:dyDescent="0.15">
      <c r="B136" s="2"/>
      <c r="C136" s="2"/>
      <c r="D136" s="2"/>
    </row>
    <row r="137" spans="2:4" x14ac:dyDescent="0.15">
      <c r="B137" s="2"/>
      <c r="C137" s="2"/>
      <c r="D137" s="2"/>
    </row>
    <row r="138" spans="2:4" x14ac:dyDescent="0.15">
      <c r="B138" s="2"/>
      <c r="C138" s="2"/>
      <c r="D138" s="2"/>
    </row>
    <row r="139" spans="2:4" x14ac:dyDescent="0.15">
      <c r="B139" s="2"/>
      <c r="C139" s="2"/>
      <c r="D139" s="2"/>
    </row>
    <row r="140" spans="2:4" x14ac:dyDescent="0.15">
      <c r="B140" s="2"/>
      <c r="C140" s="2"/>
      <c r="D140" s="2"/>
    </row>
    <row r="141" spans="2:4" x14ac:dyDescent="0.15">
      <c r="B141" s="2"/>
      <c r="C141" s="2"/>
      <c r="D141" s="2"/>
    </row>
    <row r="142" spans="2:4" x14ac:dyDescent="0.15">
      <c r="B142" s="2"/>
      <c r="C142" s="2"/>
      <c r="D142" s="2"/>
    </row>
    <row r="143" spans="2:4" x14ac:dyDescent="0.15">
      <c r="B143" s="2"/>
      <c r="C143" s="2"/>
      <c r="D143" s="2"/>
    </row>
    <row r="144" spans="2:4" x14ac:dyDescent="0.15">
      <c r="B144" s="2"/>
      <c r="C144" s="2"/>
      <c r="D144" s="2"/>
    </row>
    <row r="145" spans="2:4" x14ac:dyDescent="0.15">
      <c r="B145" s="2"/>
      <c r="C145" s="2"/>
      <c r="D145" s="2"/>
    </row>
    <row r="146" spans="2:4" x14ac:dyDescent="0.15">
      <c r="B146" s="2"/>
      <c r="C146" s="2"/>
      <c r="D146" s="2"/>
    </row>
    <row r="147" spans="2:4" x14ac:dyDescent="0.15">
      <c r="B147" s="2"/>
      <c r="C147" s="2"/>
      <c r="D147" s="2"/>
    </row>
    <row r="148" spans="2:4" x14ac:dyDescent="0.15">
      <c r="B148" s="2"/>
      <c r="C148" s="2"/>
      <c r="D148" s="2"/>
    </row>
    <row r="149" spans="2:4" x14ac:dyDescent="0.15">
      <c r="B149" s="2"/>
      <c r="C149" s="2"/>
      <c r="D149" s="2"/>
    </row>
    <row r="150" spans="2:4" x14ac:dyDescent="0.15">
      <c r="B150" s="2"/>
      <c r="C150" s="2"/>
      <c r="D150" s="2"/>
    </row>
    <row r="151" spans="2:4" x14ac:dyDescent="0.15">
      <c r="B151" s="2"/>
      <c r="C151" s="2"/>
      <c r="D151" s="2"/>
    </row>
    <row r="152" spans="2:4" x14ac:dyDescent="0.15">
      <c r="B152" s="2"/>
      <c r="C152" s="2"/>
      <c r="D152" s="2"/>
    </row>
    <row r="153" spans="2:4" x14ac:dyDescent="0.15">
      <c r="B153" s="2"/>
      <c r="C153" s="2"/>
      <c r="D153" s="2"/>
    </row>
    <row r="154" spans="2:4" x14ac:dyDescent="0.15">
      <c r="B154" s="2"/>
      <c r="C154" s="2"/>
      <c r="D154" s="2"/>
    </row>
    <row r="155" spans="2:4" x14ac:dyDescent="0.15">
      <c r="B155" s="2"/>
      <c r="C155" s="2"/>
      <c r="D155" s="2"/>
    </row>
    <row r="156" spans="2:4" x14ac:dyDescent="0.15">
      <c r="B156" s="2"/>
      <c r="C156" s="2"/>
      <c r="D156" s="2"/>
    </row>
    <row r="157" spans="2:4" x14ac:dyDescent="0.15">
      <c r="B157" s="2"/>
      <c r="C157" s="2"/>
      <c r="D157" s="2"/>
    </row>
    <row r="158" spans="2:4" x14ac:dyDescent="0.15">
      <c r="B158" s="2"/>
      <c r="C158" s="2"/>
      <c r="D158" s="2"/>
    </row>
    <row r="159" spans="2:4" x14ac:dyDescent="0.15">
      <c r="B159" s="2"/>
      <c r="C159" s="2"/>
      <c r="D159" s="2"/>
    </row>
    <row r="160" spans="2:4" x14ac:dyDescent="0.15">
      <c r="B160" s="2"/>
      <c r="C160" s="2"/>
      <c r="D160" s="2"/>
    </row>
    <row r="161" spans="2:4" x14ac:dyDescent="0.15">
      <c r="B161" s="2"/>
      <c r="C161" s="2"/>
      <c r="D161" s="2"/>
    </row>
    <row r="162" spans="2:4" x14ac:dyDescent="0.15">
      <c r="B162" s="2"/>
      <c r="C162" s="2"/>
      <c r="D162" s="2"/>
    </row>
    <row r="163" spans="2:4" x14ac:dyDescent="0.15">
      <c r="B163" s="2"/>
      <c r="C163" s="2"/>
      <c r="D163" s="2"/>
    </row>
    <row r="164" spans="2:4" x14ac:dyDescent="0.15">
      <c r="B164" s="2"/>
      <c r="C164" s="2"/>
      <c r="D164" s="2"/>
    </row>
    <row r="165" spans="2:4" x14ac:dyDescent="0.15">
      <c r="B165" s="2"/>
      <c r="C165" s="2"/>
      <c r="D165" s="2"/>
    </row>
    <row r="166" spans="2:4" x14ac:dyDescent="0.15">
      <c r="B166" s="2"/>
      <c r="C166" s="2"/>
      <c r="D166" s="2"/>
    </row>
    <row r="167" spans="2:4" x14ac:dyDescent="0.15">
      <c r="B167" s="2"/>
      <c r="C167" s="2"/>
      <c r="D167" s="2"/>
    </row>
    <row r="168" spans="2:4" x14ac:dyDescent="0.15">
      <c r="B168" s="2"/>
      <c r="C168" s="2"/>
      <c r="D168" s="2"/>
    </row>
    <row r="169" spans="2:4" x14ac:dyDescent="0.15">
      <c r="B169" s="2"/>
      <c r="C169" s="2"/>
      <c r="D169" s="2"/>
    </row>
    <row r="170" spans="2:4" x14ac:dyDescent="0.15">
      <c r="B170" s="2"/>
      <c r="C170" s="2"/>
      <c r="D170" s="2"/>
    </row>
    <row r="171" spans="2:4" x14ac:dyDescent="0.15">
      <c r="B171" s="2"/>
      <c r="C171" s="2"/>
      <c r="D171" s="2"/>
    </row>
    <row r="172" spans="2:4" x14ac:dyDescent="0.15">
      <c r="B172" s="2"/>
      <c r="C172" s="2"/>
      <c r="D172" s="2"/>
    </row>
    <row r="173" spans="2:4" x14ac:dyDescent="0.15">
      <c r="B173" s="2"/>
      <c r="C173" s="2"/>
      <c r="D173" s="2"/>
    </row>
    <row r="174" spans="2:4" x14ac:dyDescent="0.15">
      <c r="B174" s="2"/>
      <c r="C174" s="2"/>
      <c r="D174" s="2"/>
    </row>
    <row r="175" spans="2:4" x14ac:dyDescent="0.15">
      <c r="B175" s="2"/>
      <c r="C175" s="2"/>
      <c r="D175" s="2"/>
    </row>
    <row r="176" spans="2:4" x14ac:dyDescent="0.15">
      <c r="B176" s="2"/>
      <c r="C176" s="2"/>
      <c r="D176" s="2"/>
    </row>
    <row r="177" spans="2:4" x14ac:dyDescent="0.15">
      <c r="B177" s="2"/>
      <c r="C177" s="2"/>
      <c r="D177" s="2"/>
    </row>
    <row r="178" spans="2:4" x14ac:dyDescent="0.15">
      <c r="B178" s="2"/>
      <c r="C178" s="2"/>
      <c r="D178" s="2"/>
    </row>
    <row r="179" spans="2:4" x14ac:dyDescent="0.15">
      <c r="B179" s="2"/>
      <c r="C179" s="2"/>
      <c r="D179" s="2"/>
    </row>
    <row r="180" spans="2:4" x14ac:dyDescent="0.15">
      <c r="B180" s="2"/>
      <c r="C180" s="2"/>
      <c r="D180" s="2"/>
    </row>
    <row r="181" spans="2:4" x14ac:dyDescent="0.15">
      <c r="B181" s="2"/>
      <c r="C181" s="2"/>
      <c r="D181" s="2"/>
    </row>
    <row r="182" spans="2:4" x14ac:dyDescent="0.15">
      <c r="B182" s="2"/>
      <c r="C182" s="2"/>
      <c r="D182" s="2"/>
    </row>
    <row r="183" spans="2:4" x14ac:dyDescent="0.15">
      <c r="B183" s="2"/>
      <c r="C183" s="2"/>
      <c r="D183" s="2"/>
    </row>
    <row r="184" spans="2:4" x14ac:dyDescent="0.15">
      <c r="B184" s="2"/>
      <c r="C184" s="2"/>
      <c r="D184" s="2"/>
    </row>
    <row r="185" spans="2:4" x14ac:dyDescent="0.15">
      <c r="B185" s="2"/>
      <c r="C185" s="2"/>
      <c r="D185" s="2"/>
    </row>
    <row r="186" spans="2:4" x14ac:dyDescent="0.15">
      <c r="B186" s="2"/>
      <c r="C186" s="2"/>
      <c r="D186" s="2"/>
    </row>
    <row r="187" spans="2:4" x14ac:dyDescent="0.15">
      <c r="B187" s="2"/>
      <c r="C187" s="2"/>
      <c r="D187" s="2"/>
    </row>
    <row r="188" spans="2:4" x14ac:dyDescent="0.15">
      <c r="B188" s="2"/>
      <c r="C188" s="2"/>
      <c r="D188" s="2"/>
    </row>
    <row r="189" spans="2:4" x14ac:dyDescent="0.15">
      <c r="B189" s="2"/>
      <c r="C189" s="2"/>
      <c r="D189" s="2"/>
    </row>
    <row r="190" spans="2:4" x14ac:dyDescent="0.15">
      <c r="B190" s="2"/>
      <c r="C190" s="2"/>
      <c r="D190" s="2"/>
    </row>
    <row r="191" spans="2:4" x14ac:dyDescent="0.15">
      <c r="B191" s="2"/>
      <c r="C191" s="2"/>
      <c r="D191" s="2"/>
    </row>
    <row r="192" spans="2:4" x14ac:dyDescent="0.15">
      <c r="B192" s="2"/>
      <c r="C192" s="2"/>
      <c r="D192" s="2"/>
    </row>
    <row r="193" spans="2:4" x14ac:dyDescent="0.15">
      <c r="B193" s="2"/>
      <c r="C193" s="2"/>
      <c r="D193" s="2"/>
    </row>
    <row r="194" spans="2:4" x14ac:dyDescent="0.15">
      <c r="B194" s="2"/>
      <c r="C194" s="2"/>
      <c r="D194" s="2"/>
    </row>
    <row r="195" spans="2:4" x14ac:dyDescent="0.15">
      <c r="B195" s="2"/>
      <c r="C195" s="2"/>
      <c r="D195" s="2"/>
    </row>
    <row r="196" spans="2:4" x14ac:dyDescent="0.15">
      <c r="B196" s="2"/>
      <c r="C196" s="2"/>
      <c r="D196" s="2"/>
    </row>
    <row r="197" spans="2:4" x14ac:dyDescent="0.15">
      <c r="B197" s="2"/>
      <c r="C197" s="2"/>
      <c r="D197" s="2"/>
    </row>
    <row r="198" spans="2:4" x14ac:dyDescent="0.15">
      <c r="B198" s="2"/>
      <c r="C198" s="2"/>
      <c r="D198" s="2"/>
    </row>
    <row r="199" spans="2:4" x14ac:dyDescent="0.15">
      <c r="B199" s="2"/>
      <c r="C199" s="2"/>
      <c r="D199" s="2"/>
    </row>
    <row r="200" spans="2:4" x14ac:dyDescent="0.15">
      <c r="B200" s="2"/>
      <c r="C200" s="2"/>
      <c r="D200" s="2"/>
    </row>
    <row r="201" spans="2:4" x14ac:dyDescent="0.15">
      <c r="B201" s="2"/>
      <c r="C201" s="2"/>
      <c r="D201" s="2"/>
    </row>
    <row r="202" spans="2:4" x14ac:dyDescent="0.15">
      <c r="B202" s="2"/>
      <c r="C202" s="2"/>
      <c r="D202" s="2"/>
    </row>
    <row r="203" spans="2:4" x14ac:dyDescent="0.15">
      <c r="B203" s="2"/>
      <c r="C203" s="2"/>
      <c r="D203" s="2"/>
    </row>
    <row r="204" spans="2:4" x14ac:dyDescent="0.15">
      <c r="B204" s="2"/>
      <c r="C204" s="2"/>
      <c r="D204" s="2"/>
    </row>
    <row r="205" spans="2:4" x14ac:dyDescent="0.15">
      <c r="B205" s="2"/>
      <c r="C205" s="2"/>
      <c r="D205" s="2"/>
    </row>
    <row r="206" spans="2:4" x14ac:dyDescent="0.15">
      <c r="B206" s="2"/>
      <c r="C206" s="2"/>
      <c r="D206" s="2"/>
    </row>
    <row r="207" spans="2:4" x14ac:dyDescent="0.15">
      <c r="B207" s="2"/>
      <c r="C207" s="2"/>
      <c r="D207" s="2"/>
    </row>
    <row r="208" spans="2:4" x14ac:dyDescent="0.15">
      <c r="B208" s="2"/>
      <c r="C208" s="2"/>
      <c r="D208" s="2"/>
    </row>
    <row r="209" spans="2:4" x14ac:dyDescent="0.15">
      <c r="B209" s="2"/>
      <c r="C209" s="2"/>
      <c r="D209" s="2"/>
    </row>
    <row r="210" spans="2:4" x14ac:dyDescent="0.15">
      <c r="B210" s="2"/>
      <c r="C210" s="2"/>
      <c r="D210" s="2"/>
    </row>
    <row r="211" spans="2:4" x14ac:dyDescent="0.15">
      <c r="B211" s="2"/>
      <c r="C211" s="2"/>
      <c r="D211" s="2"/>
    </row>
    <row r="212" spans="2:4" x14ac:dyDescent="0.15">
      <c r="B212" s="2"/>
      <c r="C212" s="2"/>
      <c r="D212" s="2"/>
    </row>
    <row r="213" spans="2:4" x14ac:dyDescent="0.15">
      <c r="B213" s="2"/>
      <c r="C213" s="2"/>
      <c r="D213" s="2"/>
    </row>
    <row r="214" spans="2:4" x14ac:dyDescent="0.15">
      <c r="B214" s="2"/>
      <c r="C214" s="2"/>
      <c r="D214" s="2"/>
    </row>
    <row r="215" spans="2:4" x14ac:dyDescent="0.15">
      <c r="B215" s="2"/>
      <c r="C215" s="2"/>
      <c r="D215" s="2"/>
    </row>
    <row r="216" spans="2:4" x14ac:dyDescent="0.15">
      <c r="B216" s="2"/>
      <c r="C216" s="2"/>
      <c r="D216" s="2"/>
    </row>
    <row r="217" spans="2:4" x14ac:dyDescent="0.15">
      <c r="B217" s="2"/>
      <c r="C217" s="2"/>
      <c r="D217" s="2"/>
    </row>
    <row r="218" spans="2:4" x14ac:dyDescent="0.15">
      <c r="B218" s="2"/>
      <c r="C218" s="2"/>
      <c r="D218" s="2"/>
    </row>
    <row r="219" spans="2:4" x14ac:dyDescent="0.15">
      <c r="B219" s="2"/>
      <c r="C219" s="2"/>
      <c r="D219" s="2"/>
    </row>
    <row r="220" spans="2:4" x14ac:dyDescent="0.15">
      <c r="B220" s="2"/>
      <c r="C220" s="2"/>
      <c r="D220" s="2"/>
    </row>
    <row r="221" spans="2:4" x14ac:dyDescent="0.15">
      <c r="B221" s="2"/>
      <c r="C221" s="2"/>
      <c r="D221" s="2"/>
    </row>
    <row r="222" spans="2:4" x14ac:dyDescent="0.15">
      <c r="B222" s="2"/>
      <c r="C222" s="2"/>
      <c r="D222" s="2"/>
    </row>
    <row r="223" spans="2:4" x14ac:dyDescent="0.15">
      <c r="B223" s="2"/>
      <c r="C223" s="2"/>
      <c r="D223" s="2"/>
    </row>
    <row r="224" spans="2:4" x14ac:dyDescent="0.15">
      <c r="B224" s="2"/>
      <c r="C224" s="2"/>
      <c r="D224" s="2"/>
    </row>
    <row r="225" spans="2:4" x14ac:dyDescent="0.15">
      <c r="B225" s="2"/>
      <c r="C225" s="2"/>
      <c r="D225" s="2"/>
    </row>
    <row r="226" spans="2:4" x14ac:dyDescent="0.15">
      <c r="B226" s="2"/>
      <c r="C226" s="2"/>
      <c r="D226" s="2"/>
    </row>
    <row r="227" spans="2:4" x14ac:dyDescent="0.15">
      <c r="B227" s="2"/>
      <c r="C227" s="2"/>
      <c r="D227" s="2"/>
    </row>
    <row r="228" spans="2:4" x14ac:dyDescent="0.15">
      <c r="B228" s="2"/>
      <c r="C228" s="2"/>
      <c r="D228" s="2"/>
    </row>
    <row r="229" spans="2:4" x14ac:dyDescent="0.15">
      <c r="B229" s="2"/>
      <c r="C229" s="2"/>
      <c r="D229" s="2"/>
    </row>
    <row r="230" spans="2:4" x14ac:dyDescent="0.15">
      <c r="B230" s="2"/>
      <c r="C230" s="2"/>
      <c r="D230" s="2"/>
    </row>
    <row r="231" spans="2:4" x14ac:dyDescent="0.15">
      <c r="B231" s="2"/>
      <c r="C231" s="2"/>
      <c r="D231" s="2"/>
    </row>
    <row r="232" spans="2:4" x14ac:dyDescent="0.15">
      <c r="B232" s="2"/>
      <c r="C232" s="2"/>
      <c r="D232" s="2"/>
    </row>
    <row r="233" spans="2:4" x14ac:dyDescent="0.15">
      <c r="B233" s="2"/>
      <c r="C233" s="2"/>
      <c r="D233" s="2"/>
    </row>
    <row r="234" spans="2:4" x14ac:dyDescent="0.15">
      <c r="B234" s="2"/>
      <c r="C234" s="2"/>
      <c r="D234" s="2"/>
    </row>
    <row r="235" spans="2:4" x14ac:dyDescent="0.15">
      <c r="B235" s="2"/>
      <c r="C235" s="2"/>
      <c r="D235" s="2"/>
    </row>
    <row r="236" spans="2:4" x14ac:dyDescent="0.15">
      <c r="B236" s="2"/>
      <c r="C236" s="2"/>
      <c r="D236" s="2"/>
    </row>
    <row r="237" spans="2:4" x14ac:dyDescent="0.15">
      <c r="B237" s="2"/>
      <c r="C237" s="2"/>
      <c r="D237" s="2"/>
    </row>
    <row r="238" spans="2:4" x14ac:dyDescent="0.15">
      <c r="B238" s="2"/>
      <c r="C238" s="2"/>
      <c r="D238" s="2"/>
    </row>
    <row r="239" spans="2:4" x14ac:dyDescent="0.15">
      <c r="B239" s="2"/>
      <c r="C239" s="2"/>
      <c r="D239" s="2"/>
    </row>
    <row r="240" spans="2:4" x14ac:dyDescent="0.15">
      <c r="B240" s="2"/>
      <c r="C240" s="2"/>
      <c r="D240" s="2"/>
    </row>
    <row r="241" spans="2:4" x14ac:dyDescent="0.15">
      <c r="B241" s="2"/>
      <c r="C241" s="2"/>
      <c r="D241" s="2"/>
    </row>
    <row r="242" spans="2:4" x14ac:dyDescent="0.15">
      <c r="B242" s="2"/>
      <c r="C242" s="2"/>
      <c r="D242" s="2"/>
    </row>
    <row r="243" spans="2:4" x14ac:dyDescent="0.15">
      <c r="B243" s="2"/>
      <c r="C243" s="2"/>
      <c r="D243" s="2"/>
    </row>
    <row r="244" spans="2:4" x14ac:dyDescent="0.15">
      <c r="B244" s="2"/>
      <c r="C244" s="2"/>
      <c r="D244" s="2"/>
    </row>
    <row r="245" spans="2:4" x14ac:dyDescent="0.15">
      <c r="B245" s="2"/>
      <c r="C245" s="2"/>
      <c r="D245" s="2"/>
    </row>
    <row r="246" spans="2:4" x14ac:dyDescent="0.15">
      <c r="B246" s="2"/>
      <c r="C246" s="2"/>
      <c r="D246" s="2"/>
    </row>
    <row r="247" spans="2:4" x14ac:dyDescent="0.15">
      <c r="B247" s="2"/>
      <c r="C247" s="2"/>
      <c r="D247" s="2"/>
    </row>
    <row r="248" spans="2:4" x14ac:dyDescent="0.15">
      <c r="B248" s="2"/>
      <c r="C248" s="2"/>
      <c r="D248" s="2"/>
    </row>
    <row r="249" spans="2:4" x14ac:dyDescent="0.15">
      <c r="B249" s="2"/>
      <c r="C249" s="2"/>
      <c r="D249" s="2"/>
    </row>
    <row r="250" spans="2:4" x14ac:dyDescent="0.15">
      <c r="B250" s="2"/>
      <c r="C250" s="2"/>
      <c r="D250" s="2"/>
    </row>
    <row r="251" spans="2:4" x14ac:dyDescent="0.15">
      <c r="B251" s="2"/>
      <c r="C251" s="2"/>
      <c r="D251" s="2"/>
    </row>
    <row r="252" spans="2:4" x14ac:dyDescent="0.15">
      <c r="B252" s="2"/>
      <c r="C252" s="2"/>
      <c r="D252" s="2"/>
    </row>
    <row r="253" spans="2:4" x14ac:dyDescent="0.15">
      <c r="B253" s="2"/>
      <c r="C253" s="2"/>
      <c r="D253" s="2"/>
    </row>
    <row r="254" spans="2:4" x14ac:dyDescent="0.15">
      <c r="B254" s="2"/>
      <c r="C254" s="2"/>
      <c r="D254" s="2"/>
    </row>
    <row r="255" spans="2:4" x14ac:dyDescent="0.15">
      <c r="B255" s="2"/>
      <c r="C255" s="2"/>
      <c r="D255" s="2"/>
    </row>
    <row r="256" spans="2:4" x14ac:dyDescent="0.15">
      <c r="B256" s="2"/>
      <c r="C256" s="2"/>
      <c r="D256" s="2"/>
    </row>
    <row r="257" spans="2:4" x14ac:dyDescent="0.15">
      <c r="B257" s="2"/>
      <c r="C257" s="2"/>
      <c r="D257" s="2"/>
    </row>
    <row r="258" spans="2:4" x14ac:dyDescent="0.15">
      <c r="B258" s="2"/>
      <c r="C258" s="2"/>
      <c r="D258" s="2"/>
    </row>
    <row r="259" spans="2:4" x14ac:dyDescent="0.15">
      <c r="B259" s="2"/>
      <c r="C259" s="2"/>
      <c r="D259" s="2"/>
    </row>
    <row r="260" spans="2:4" x14ac:dyDescent="0.15">
      <c r="B260" s="2"/>
      <c r="C260" s="2"/>
      <c r="D260" s="2"/>
    </row>
    <row r="261" spans="2:4" x14ac:dyDescent="0.15">
      <c r="B261" s="2"/>
      <c r="C261" s="2"/>
      <c r="D261" s="2"/>
    </row>
    <row r="262" spans="2:4" x14ac:dyDescent="0.15">
      <c r="B262" s="2"/>
      <c r="C262" s="2"/>
      <c r="D262" s="2"/>
    </row>
    <row r="263" spans="2:4" x14ac:dyDescent="0.15">
      <c r="B263" s="2"/>
      <c r="C263" s="2"/>
      <c r="D263" s="2"/>
    </row>
    <row r="264" spans="2:4" x14ac:dyDescent="0.15">
      <c r="B264" s="2"/>
      <c r="C264" s="2"/>
      <c r="D264" s="2"/>
    </row>
    <row r="265" spans="2:4" x14ac:dyDescent="0.15">
      <c r="B265" s="2"/>
      <c r="C265" s="2"/>
      <c r="D265" s="2"/>
    </row>
    <row r="266" spans="2:4" x14ac:dyDescent="0.15">
      <c r="B266" s="2"/>
      <c r="C266" s="2"/>
      <c r="D266" s="2"/>
    </row>
    <row r="267" spans="2:4" x14ac:dyDescent="0.15">
      <c r="B267" s="2"/>
      <c r="C267" s="2"/>
      <c r="D267" s="2"/>
    </row>
    <row r="268" spans="2:4" x14ac:dyDescent="0.15">
      <c r="B268" s="2"/>
      <c r="C268" s="2"/>
      <c r="D268" s="2"/>
    </row>
    <row r="269" spans="2:4" x14ac:dyDescent="0.15">
      <c r="B269" s="2"/>
      <c r="C269" s="2"/>
      <c r="D269" s="2"/>
    </row>
    <row r="270" spans="2:4" x14ac:dyDescent="0.15">
      <c r="B270" s="2"/>
      <c r="C270" s="2"/>
      <c r="D270" s="2"/>
    </row>
    <row r="271" spans="2:4" x14ac:dyDescent="0.15">
      <c r="B271" s="2"/>
      <c r="C271" s="2"/>
      <c r="D271" s="2"/>
    </row>
    <row r="272" spans="2:4" x14ac:dyDescent="0.15">
      <c r="B272" s="2"/>
      <c r="C272" s="2"/>
      <c r="D272" s="2"/>
    </row>
    <row r="273" spans="2:4" x14ac:dyDescent="0.15">
      <c r="B273" s="2"/>
      <c r="C273" s="2"/>
      <c r="D273" s="2"/>
    </row>
    <row r="274" spans="2:4" x14ac:dyDescent="0.15">
      <c r="B274" s="2"/>
      <c r="C274" s="2"/>
      <c r="D274" s="2"/>
    </row>
    <row r="275" spans="2:4" x14ac:dyDescent="0.15">
      <c r="B275" s="2"/>
      <c r="C275" s="2"/>
      <c r="D275" s="2"/>
    </row>
    <row r="276" spans="2:4" x14ac:dyDescent="0.15">
      <c r="B276" s="2"/>
      <c r="C276" s="2"/>
      <c r="D276" s="2"/>
    </row>
    <row r="277" spans="2:4" x14ac:dyDescent="0.15">
      <c r="B277" s="2"/>
      <c r="C277" s="2"/>
      <c r="D277" s="2"/>
    </row>
    <row r="278" spans="2:4" x14ac:dyDescent="0.15">
      <c r="B278" s="2"/>
      <c r="C278" s="2"/>
      <c r="D278" s="2"/>
    </row>
    <row r="279" spans="2:4" x14ac:dyDescent="0.15">
      <c r="B279" s="2"/>
      <c r="C279" s="2"/>
      <c r="D279" s="2"/>
    </row>
    <row r="280" spans="2:4" x14ac:dyDescent="0.15">
      <c r="B280" s="2"/>
      <c r="C280" s="2"/>
      <c r="D280" s="2"/>
    </row>
    <row r="281" spans="2:4" x14ac:dyDescent="0.15">
      <c r="B281" s="2"/>
      <c r="C281" s="2"/>
      <c r="D281" s="2"/>
    </row>
    <row r="282" spans="2:4" x14ac:dyDescent="0.15">
      <c r="B282" s="2"/>
      <c r="C282" s="2"/>
      <c r="D282" s="2"/>
    </row>
    <row r="283" spans="2:4" x14ac:dyDescent="0.15">
      <c r="B283" s="2"/>
      <c r="C283" s="2"/>
      <c r="D283" s="2"/>
    </row>
    <row r="284" spans="2:4" x14ac:dyDescent="0.15">
      <c r="B284" s="2"/>
      <c r="C284" s="2"/>
      <c r="D284" s="2"/>
    </row>
    <row r="285" spans="2:4" x14ac:dyDescent="0.15">
      <c r="B285" s="2"/>
      <c r="C285" s="2"/>
      <c r="D285" s="2"/>
    </row>
    <row r="286" spans="2:4" x14ac:dyDescent="0.15">
      <c r="B286" s="2"/>
      <c r="C286" s="2"/>
      <c r="D286" s="2"/>
    </row>
    <row r="287" spans="2:4" x14ac:dyDescent="0.15">
      <c r="B287" s="2"/>
      <c r="C287" s="2"/>
      <c r="D287" s="2"/>
    </row>
    <row r="288" spans="2:4" x14ac:dyDescent="0.15">
      <c r="B288" s="2"/>
      <c r="C288" s="2"/>
      <c r="D288" s="2"/>
    </row>
    <row r="289" spans="2:4" x14ac:dyDescent="0.15">
      <c r="B289" s="2"/>
      <c r="C289" s="2"/>
      <c r="D289" s="2"/>
    </row>
    <row r="290" spans="2:4" x14ac:dyDescent="0.15">
      <c r="B290" s="2"/>
      <c r="C290" s="2"/>
      <c r="D290" s="2"/>
    </row>
    <row r="291" spans="2:4" x14ac:dyDescent="0.15">
      <c r="B291" s="2"/>
      <c r="C291" s="2"/>
      <c r="D291" s="2"/>
    </row>
    <row r="292" spans="2:4" x14ac:dyDescent="0.15">
      <c r="B292" s="2"/>
      <c r="C292" s="2"/>
      <c r="D292" s="2"/>
    </row>
    <row r="293" spans="2:4" x14ac:dyDescent="0.15">
      <c r="B293" s="2"/>
      <c r="C293" s="2"/>
      <c r="D293" s="2"/>
    </row>
    <row r="294" spans="2:4" x14ac:dyDescent="0.15">
      <c r="B294" s="2"/>
      <c r="C294" s="2"/>
      <c r="D294" s="2"/>
    </row>
    <row r="295" spans="2:4" x14ac:dyDescent="0.15">
      <c r="B295" s="2"/>
      <c r="C295" s="2"/>
      <c r="D295" s="2"/>
    </row>
    <row r="296" spans="2:4" x14ac:dyDescent="0.15">
      <c r="B296" s="2"/>
      <c r="C296" s="2"/>
      <c r="D296" s="2"/>
    </row>
    <row r="297" spans="2:4" x14ac:dyDescent="0.15">
      <c r="B297" s="2"/>
      <c r="C297" s="2"/>
      <c r="D297" s="2"/>
    </row>
    <row r="298" spans="2:4" x14ac:dyDescent="0.15">
      <c r="B298" s="2"/>
      <c r="C298" s="2"/>
      <c r="D298" s="2"/>
    </row>
    <row r="299" spans="2:4" x14ac:dyDescent="0.15">
      <c r="B299" s="2"/>
      <c r="C299" s="2"/>
      <c r="D299" s="2"/>
    </row>
  </sheetData>
  <phoneticPr fontId="0" type="noConversion"/>
  <pageMargins left="0.75" right="0.75" top="1" bottom="1" header="0" footer="0"/>
  <pageSetup paperSize="9" orientation="portrait" horizontalDpi="4294967293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ANNUITET</vt:lpstr>
    </vt:vector>
  </TitlesOfParts>
  <Company>GF.dk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Gregers Friisberg</dc:creator>
  <cp:lastModifiedBy>Gregers Friisberg</cp:lastModifiedBy>
  <dcterms:created xsi:type="dcterms:W3CDTF">2003-01-24T21:07:04Z</dcterms:created>
  <dcterms:modified xsi:type="dcterms:W3CDTF">2015-06-22T14:25:47Z</dcterms:modified>
</cp:coreProperties>
</file>