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v4a99q2\Documents\Mine Websteder\gf.dk\"/>
    </mc:Choice>
  </mc:AlternateContent>
  <bookViews>
    <workbookView xWindow="120" yWindow="90" windowWidth="11715" windowHeight="6795" activeTab="1"/>
  </bookViews>
  <sheets>
    <sheet name="Tabel" sheetId="1" r:id="rId1"/>
    <sheet name="Ark1" sheetId="9" r:id="rId2"/>
    <sheet name="Ekstra tal" sheetId="2" r:id="rId3"/>
    <sheet name="Ark3" sheetId="3" r:id="rId4"/>
    <sheet name="Ark4" sheetId="4" r:id="rId5"/>
    <sheet name="Ark5" sheetId="5" r:id="rId6"/>
    <sheet name="Ark6" sheetId="6" r:id="rId7"/>
    <sheet name="Ark7" sheetId="7" r:id="rId8"/>
    <sheet name="Ark8" sheetId="8" r:id="rId9"/>
  </sheets>
  <calcPr calcId="152511"/>
</workbook>
</file>

<file path=xl/calcChain.xml><?xml version="1.0" encoding="utf-8"?>
<calcChain xmlns="http://schemas.openxmlformats.org/spreadsheetml/2006/main">
  <c r="B9" i="9" l="1"/>
  <c r="E12" i="9"/>
  <c r="D12" i="9"/>
  <c r="C12" i="9"/>
  <c r="B12" i="9"/>
  <c r="E11" i="9"/>
  <c r="D11" i="9"/>
  <c r="C11" i="9"/>
  <c r="B11" i="9"/>
  <c r="E10" i="9"/>
  <c r="D10" i="9"/>
  <c r="C10" i="9"/>
  <c r="B10" i="9"/>
  <c r="E9" i="9"/>
  <c r="D9" i="9"/>
  <c r="C9" i="9"/>
  <c r="E6" i="9"/>
  <c r="D6" i="9"/>
  <c r="C6" i="9"/>
  <c r="B6" i="9"/>
  <c r="G19" i="1" l="1"/>
  <c r="G15" i="1"/>
  <c r="G11" i="1"/>
  <c r="G7" i="1"/>
  <c r="H7" i="1" l="1"/>
  <c r="H11" i="1"/>
  <c r="H15" i="1"/>
  <c r="H19" i="1"/>
  <c r="G6" i="1"/>
  <c r="F7" i="1"/>
  <c r="G10" i="1"/>
  <c r="F11" i="1"/>
  <c r="G14" i="1"/>
  <c r="F15" i="1"/>
  <c r="G18" i="1"/>
  <c r="F19" i="1"/>
  <c r="G22" i="1"/>
  <c r="F8" i="1"/>
  <c r="H8" i="1"/>
  <c r="F12" i="1"/>
  <c r="H12" i="1"/>
  <c r="F16" i="1"/>
  <c r="H16" i="1"/>
  <c r="F20" i="1"/>
  <c r="H20" i="1"/>
  <c r="G8" i="1"/>
  <c r="F9" i="1"/>
  <c r="H9" i="1"/>
  <c r="G12" i="1"/>
  <c r="F13" i="1"/>
  <c r="H13" i="1"/>
  <c r="G16" i="1"/>
  <c r="F17" i="1"/>
  <c r="H17" i="1"/>
  <c r="G20" i="1"/>
  <c r="F21" i="1"/>
  <c r="H21" i="1"/>
  <c r="F6" i="1"/>
  <c r="H6" i="1"/>
  <c r="G9" i="1"/>
  <c r="F10" i="1"/>
  <c r="H10" i="1"/>
  <c r="G13" i="1"/>
  <c r="F14" i="1"/>
  <c r="H14" i="1"/>
  <c r="G17" i="1"/>
  <c r="F18" i="1"/>
  <c r="H18" i="1"/>
  <c r="G21" i="1"/>
  <c r="F22" i="1"/>
  <c r="H22" i="1"/>
</calcChain>
</file>

<file path=xl/sharedStrings.xml><?xml version="1.0" encoding="utf-8"?>
<sst xmlns="http://schemas.openxmlformats.org/spreadsheetml/2006/main" count="63" uniqueCount="33">
  <si>
    <t>15-1</t>
  </si>
  <si>
    <t xml:space="preserve">Den offentlige sektors indtægter og udgifter </t>
  </si>
  <si>
    <t>Driftsindtægter</t>
  </si>
  <si>
    <t>Kapitalindtægter</t>
  </si>
  <si>
    <t>Driftsudgifter</t>
  </si>
  <si>
    <t>Kapitaludgifter</t>
  </si>
  <si>
    <t>Fordelt på:</t>
  </si>
  <si>
    <t>Indtægter</t>
  </si>
  <si>
    <t>Udgifter</t>
  </si>
  <si>
    <t>Mio. kr.</t>
  </si>
  <si>
    <t>Drifts- og kapitaloverskud</t>
  </si>
  <si>
    <t xml:space="preserve"> Skatter og afgifter</t>
  </si>
  <si>
    <t xml:space="preserve"> Erhvervs- og formueindtægter m.v.</t>
  </si>
  <si>
    <t xml:space="preserve"> Overførsler</t>
  </si>
  <si>
    <t xml:space="preserve"> Aflønning af ansatte</t>
  </si>
  <si>
    <t xml:space="preserve"> Produktionsudgifter i øvrigt</t>
  </si>
  <si>
    <t xml:space="preserve"> Renter m.v.</t>
  </si>
  <si>
    <t xml:space="preserve"> Subsidier</t>
  </si>
  <si>
    <t xml:space="preserve"> Løbende overførsler til husholdninger</t>
  </si>
  <si>
    <t xml:space="preserve"> Løbende overførsler i øvrigt</t>
  </si>
  <si>
    <t xml:space="preserve"> Offentlige investeringer</t>
  </si>
  <si>
    <t xml:space="preserve"> Investeringstilskud og kapitaloverførsler i øvrigt</t>
  </si>
  <si>
    <t xml:space="preserve"> Den statslige sektor</t>
  </si>
  <si>
    <t xml:space="preserve"> Sociale kasser og fonde</t>
  </si>
  <si>
    <t xml:space="preserve"> Kommuner og Regioner</t>
  </si>
  <si>
    <t xml:space="preserve"> Erhvervs- og formueindtægter mv.</t>
  </si>
  <si>
    <t xml:space="preserve"> Renter mv.</t>
  </si>
  <si>
    <t xml:space="preserve"> Kommuner og Amtskommuner/Regioner</t>
  </si>
  <si>
    <t xml:space="preserve">   Indeks 2000=100</t>
  </si>
  <si>
    <t>I alt</t>
  </si>
  <si>
    <t>STATENS INDTÆGTER</t>
  </si>
  <si>
    <t>ANDELE I PCT:</t>
  </si>
  <si>
    <t>I ABSOLUTTE 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</si>
</sst>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0"/>
      <name val="Courier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quotePrefix="1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/>
    <xf numFmtId="0" fontId="3" fillId="0" borderId="0" xfId="1" applyNumberFormat="1" applyFont="1" applyAlignment="1" applyProtection="1">
      <alignment horizontal="right"/>
      <protection locked="0"/>
    </xf>
    <xf numFmtId="0" fontId="3" fillId="0" borderId="0" xfId="1" applyFont="1" applyAlignment="1" applyProtection="1">
      <alignment horizontal="left"/>
      <protection locked="0"/>
    </xf>
    <xf numFmtId="0" fontId="3" fillId="0" borderId="0" xfId="1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1" fontId="2" fillId="0" borderId="0" xfId="0" applyNumberFormat="1" applyFont="1"/>
    <xf numFmtId="1" fontId="1" fillId="0" borderId="0" xfId="0" applyNumberFormat="1" applyFont="1"/>
    <xf numFmtId="0" fontId="4" fillId="0" borderId="0" xfId="1" applyFont="1" applyAlignment="1" applyProtection="1">
      <alignment horizontal="right"/>
      <protection locked="0"/>
    </xf>
    <xf numFmtId="2" fontId="1" fillId="0" borderId="0" xfId="0" applyNumberFormat="1" applyFont="1"/>
    <xf numFmtId="0" fontId="2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2" fontId="2" fillId="0" borderId="0" xfId="0" applyNumberFormat="1" applyFont="1"/>
    <xf numFmtId="0" fontId="7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H27"/>
  <sheetViews>
    <sheetView workbookViewId="0">
      <selection activeCell="A4" sqref="A4:E10"/>
    </sheetView>
  </sheetViews>
  <sheetFormatPr defaultRowHeight="12.75" x14ac:dyDescent="0.2"/>
  <cols>
    <col min="1" max="1" width="39.125" style="1" customWidth="1"/>
    <col min="2" max="4" width="12.625" style="1" customWidth="1"/>
    <col min="5" max="5" width="11.375" style="1" customWidth="1"/>
    <col min="6" max="7" width="9" style="1"/>
    <col min="8" max="8" width="9" style="1" customWidth="1"/>
    <col min="9" max="9" width="11.625" style="1" customWidth="1"/>
    <col min="10" max="10" width="10.125" style="1" customWidth="1"/>
    <col min="11" max="11" width="15" style="1" customWidth="1"/>
    <col min="12" max="16384" width="9" style="1"/>
  </cols>
  <sheetData>
    <row r="1" spans="1:8" x14ac:dyDescent="0.2">
      <c r="A1" s="3" t="s">
        <v>0</v>
      </c>
    </row>
    <row r="2" spans="1:8" x14ac:dyDescent="0.2">
      <c r="A2" s="4" t="s">
        <v>1</v>
      </c>
    </row>
    <row r="4" spans="1:8" x14ac:dyDescent="0.2">
      <c r="B4" s="10" t="s">
        <v>9</v>
      </c>
      <c r="F4" s="4" t="s">
        <v>28</v>
      </c>
      <c r="G4" s="4"/>
    </row>
    <row r="5" spans="1:8" x14ac:dyDescent="0.2">
      <c r="B5" s="2">
        <v>2000</v>
      </c>
      <c r="C5" s="2">
        <v>2005</v>
      </c>
      <c r="D5" s="2">
        <v>2010</v>
      </c>
      <c r="E5" s="2">
        <v>2014</v>
      </c>
      <c r="F5" s="2">
        <v>2005</v>
      </c>
      <c r="G5" s="2">
        <v>2010</v>
      </c>
      <c r="H5" s="2">
        <v>2014</v>
      </c>
    </row>
    <row r="6" spans="1:8" s="6" customFormat="1" x14ac:dyDescent="0.2">
      <c r="A6" s="6" t="s">
        <v>7</v>
      </c>
      <c r="B6" s="6">
        <v>724150</v>
      </c>
      <c r="C6" s="6">
        <v>891269</v>
      </c>
      <c r="D6" s="6">
        <v>977230</v>
      </c>
      <c r="E6" s="6">
        <v>1127759</v>
      </c>
      <c r="F6" s="11">
        <f t="shared" ref="F6:F22" si="0">+C6/$B6*100</f>
        <v>123.07795346268038</v>
      </c>
      <c r="G6" s="11">
        <f t="shared" ref="G6:G22" si="1">+D6/$B6*100</f>
        <v>134.9485603811365</v>
      </c>
      <c r="H6" s="11">
        <f>+E6/$B6*100</f>
        <v>155.73555202651383</v>
      </c>
    </row>
    <row r="7" spans="1:8" x14ac:dyDescent="0.2">
      <c r="A7" s="1" t="s">
        <v>2</v>
      </c>
      <c r="B7" s="1">
        <v>721585</v>
      </c>
      <c r="C7" s="1">
        <v>889166</v>
      </c>
      <c r="D7" s="1">
        <v>974225</v>
      </c>
      <c r="E7" s="1">
        <v>1125140</v>
      </c>
      <c r="F7" s="12">
        <f t="shared" si="0"/>
        <v>123.22401380294767</v>
      </c>
      <c r="G7" s="12">
        <f t="shared" si="1"/>
        <v>135.01181426997513</v>
      </c>
      <c r="H7" s="12">
        <f t="shared" ref="H7:H22" si="2">+E7/$B7*100</f>
        <v>155.92619026171553</v>
      </c>
    </row>
    <row r="8" spans="1:8" x14ac:dyDescent="0.2">
      <c r="A8" s="1" t="s">
        <v>11</v>
      </c>
      <c r="B8" s="1">
        <v>618272</v>
      </c>
      <c r="C8" s="1">
        <v>757753</v>
      </c>
      <c r="D8" s="1">
        <v>811763</v>
      </c>
      <c r="E8" s="1">
        <v>973189</v>
      </c>
      <c r="F8" s="12">
        <f t="shared" si="0"/>
        <v>122.55981186274003</v>
      </c>
      <c r="G8" s="12">
        <f t="shared" si="1"/>
        <v>131.29544925210911</v>
      </c>
      <c r="H8" s="12">
        <f t="shared" si="2"/>
        <v>157.40466978934836</v>
      </c>
    </row>
    <row r="9" spans="1:8" x14ac:dyDescent="0.2">
      <c r="A9" s="1" t="s">
        <v>25</v>
      </c>
      <c r="B9" s="1">
        <v>67531</v>
      </c>
      <c r="C9" s="1">
        <v>93457</v>
      </c>
      <c r="D9" s="1">
        <v>118062</v>
      </c>
      <c r="E9" s="1">
        <v>114558</v>
      </c>
      <c r="F9" s="12">
        <f t="shared" si="0"/>
        <v>138.39125734847698</v>
      </c>
      <c r="G9" s="12">
        <f t="shared" si="1"/>
        <v>174.82637603470999</v>
      </c>
      <c r="H9" s="12">
        <f t="shared" si="2"/>
        <v>169.6376478950408</v>
      </c>
    </row>
    <row r="10" spans="1:8" x14ac:dyDescent="0.2">
      <c r="A10" s="1" t="s">
        <v>13</v>
      </c>
      <c r="B10" s="1">
        <v>35782</v>
      </c>
      <c r="C10" s="1">
        <v>37953</v>
      </c>
      <c r="D10" s="1">
        <v>44399</v>
      </c>
      <c r="E10" s="1">
        <v>37392</v>
      </c>
      <c r="F10" s="12">
        <f t="shared" si="0"/>
        <v>106.06729640601419</v>
      </c>
      <c r="G10" s="12">
        <f t="shared" si="1"/>
        <v>124.08194064054553</v>
      </c>
      <c r="H10" s="12">
        <f t="shared" si="2"/>
        <v>104.49946900676316</v>
      </c>
    </row>
    <row r="11" spans="1:8" x14ac:dyDescent="0.2">
      <c r="A11" s="1" t="s">
        <v>3</v>
      </c>
      <c r="B11" s="1">
        <v>2565</v>
      </c>
      <c r="C11" s="1">
        <v>2104</v>
      </c>
      <c r="D11" s="1">
        <v>3005</v>
      </c>
      <c r="E11" s="1">
        <v>2619</v>
      </c>
      <c r="F11" s="12">
        <f t="shared" si="0"/>
        <v>82.027290448343081</v>
      </c>
      <c r="G11" s="12">
        <f t="shared" si="1"/>
        <v>117.15399610136453</v>
      </c>
      <c r="H11" s="12">
        <f t="shared" si="2"/>
        <v>102.10526315789474</v>
      </c>
    </row>
    <row r="12" spans="1:8" s="6" customFormat="1" x14ac:dyDescent="0.2">
      <c r="A12" s="6" t="s">
        <v>8</v>
      </c>
      <c r="B12" s="6">
        <v>699107</v>
      </c>
      <c r="C12" s="6">
        <v>812682</v>
      </c>
      <c r="D12" s="6">
        <v>1026310</v>
      </c>
      <c r="E12" s="6">
        <v>1093196</v>
      </c>
      <c r="F12" s="11">
        <f t="shared" si="0"/>
        <v>116.24572490334097</v>
      </c>
      <c r="G12" s="11">
        <f t="shared" si="1"/>
        <v>146.80299296102027</v>
      </c>
      <c r="H12" s="11">
        <f t="shared" si="2"/>
        <v>156.37034102075933</v>
      </c>
    </row>
    <row r="13" spans="1:8" x14ac:dyDescent="0.2">
      <c r="A13" s="1" t="s">
        <v>4</v>
      </c>
      <c r="B13" s="1">
        <v>657777</v>
      </c>
      <c r="C13" s="1">
        <v>771011</v>
      </c>
      <c r="D13" s="1">
        <v>959670</v>
      </c>
      <c r="E13" s="1">
        <v>1012604</v>
      </c>
      <c r="F13" s="12">
        <f t="shared" si="0"/>
        <v>117.21464873353736</v>
      </c>
      <c r="G13" s="12">
        <f t="shared" si="1"/>
        <v>145.89594953912953</v>
      </c>
      <c r="H13" s="12">
        <f t="shared" si="2"/>
        <v>153.94335770329459</v>
      </c>
    </row>
    <row r="14" spans="1:8" x14ac:dyDescent="0.2">
      <c r="A14" s="1" t="s">
        <v>14</v>
      </c>
      <c r="B14" s="1">
        <v>205919</v>
      </c>
      <c r="C14" s="1">
        <v>248219</v>
      </c>
      <c r="D14" s="1">
        <v>313186</v>
      </c>
      <c r="E14" s="1">
        <v>323038</v>
      </c>
      <c r="F14" s="12">
        <f t="shared" si="0"/>
        <v>120.54205779942599</v>
      </c>
      <c r="G14" s="12">
        <f t="shared" si="1"/>
        <v>152.09184193784935</v>
      </c>
      <c r="H14" s="12">
        <f t="shared" si="2"/>
        <v>156.87624745652417</v>
      </c>
    </row>
    <row r="15" spans="1:8" x14ac:dyDescent="0.2">
      <c r="A15" s="1" t="s">
        <v>15</v>
      </c>
      <c r="B15" s="1">
        <v>117458</v>
      </c>
      <c r="C15" s="1">
        <v>153739</v>
      </c>
      <c r="D15" s="1">
        <v>203243</v>
      </c>
      <c r="E15" s="1">
        <v>212647</v>
      </c>
      <c r="F15" s="12">
        <f t="shared" si="0"/>
        <v>130.88848779989445</v>
      </c>
      <c r="G15" s="12">
        <f t="shared" si="1"/>
        <v>173.03461662892266</v>
      </c>
      <c r="H15" s="12">
        <f t="shared" si="2"/>
        <v>181.04088269849649</v>
      </c>
    </row>
    <row r="16" spans="1:8" x14ac:dyDescent="0.2">
      <c r="A16" s="1" t="s">
        <v>26</v>
      </c>
      <c r="B16" s="1">
        <v>49515</v>
      </c>
      <c r="C16" s="1">
        <v>32600</v>
      </c>
      <c r="D16" s="1">
        <v>34411</v>
      </c>
      <c r="E16" s="1">
        <v>29762</v>
      </c>
      <c r="F16" s="12">
        <f t="shared" si="0"/>
        <v>65.838634757144305</v>
      </c>
      <c r="G16" s="12">
        <f t="shared" si="1"/>
        <v>69.496112289205286</v>
      </c>
      <c r="H16" s="12">
        <f t="shared" si="2"/>
        <v>60.107038271230941</v>
      </c>
    </row>
    <row r="17" spans="1:8" x14ac:dyDescent="0.2">
      <c r="A17" s="1" t="s">
        <v>17</v>
      </c>
      <c r="B17" s="1">
        <v>26264</v>
      </c>
      <c r="C17" s="1">
        <v>29523</v>
      </c>
      <c r="D17" s="1">
        <v>36692</v>
      </c>
      <c r="E17" s="1">
        <v>41876</v>
      </c>
      <c r="F17" s="12">
        <f t="shared" si="0"/>
        <v>112.40862016448369</v>
      </c>
      <c r="G17" s="12">
        <f t="shared" si="1"/>
        <v>139.70453853183065</v>
      </c>
      <c r="H17" s="12">
        <f t="shared" si="2"/>
        <v>159.44258300335059</v>
      </c>
    </row>
    <row r="18" spans="1:8" x14ac:dyDescent="0.2">
      <c r="A18" s="1" t="s">
        <v>18</v>
      </c>
      <c r="B18" s="1">
        <v>218702</v>
      </c>
      <c r="C18" s="1">
        <v>261412</v>
      </c>
      <c r="D18" s="1">
        <v>318544</v>
      </c>
      <c r="E18" s="1">
        <v>348298</v>
      </c>
      <c r="F18" s="12">
        <f t="shared" si="0"/>
        <v>119.52885661768069</v>
      </c>
      <c r="G18" s="12">
        <f t="shared" si="1"/>
        <v>145.65207451235014</v>
      </c>
      <c r="H18" s="12">
        <f t="shared" si="2"/>
        <v>159.25688836864776</v>
      </c>
    </row>
    <row r="19" spans="1:8" x14ac:dyDescent="0.2">
      <c r="A19" s="1" t="s">
        <v>19</v>
      </c>
      <c r="B19" s="1">
        <v>39917</v>
      </c>
      <c r="C19" s="1">
        <v>45520</v>
      </c>
      <c r="D19" s="1">
        <v>53594</v>
      </c>
      <c r="E19" s="1">
        <v>56982</v>
      </c>
      <c r="F19" s="12">
        <f t="shared" si="0"/>
        <v>114.03662599894781</v>
      </c>
      <c r="G19" s="12">
        <f t="shared" si="1"/>
        <v>134.26359696369968</v>
      </c>
      <c r="H19" s="12">
        <f t="shared" si="2"/>
        <v>142.75120875817322</v>
      </c>
    </row>
    <row r="20" spans="1:8" x14ac:dyDescent="0.2">
      <c r="A20" s="1" t="s">
        <v>5</v>
      </c>
      <c r="B20" s="1">
        <v>41329</v>
      </c>
      <c r="C20" s="1">
        <v>41671</v>
      </c>
      <c r="D20" s="1">
        <v>66640</v>
      </c>
      <c r="E20" s="1">
        <v>80592</v>
      </c>
      <c r="F20" s="12">
        <f t="shared" si="0"/>
        <v>100.82750610951148</v>
      </c>
      <c r="G20" s="12">
        <f t="shared" si="1"/>
        <v>161.24271092937164</v>
      </c>
      <c r="H20" s="12">
        <f t="shared" si="2"/>
        <v>195.0010888238283</v>
      </c>
    </row>
    <row r="21" spans="1:8" x14ac:dyDescent="0.2">
      <c r="A21" s="1" t="s">
        <v>20</v>
      </c>
      <c r="B21" s="1">
        <v>36787</v>
      </c>
      <c r="C21" s="1">
        <v>43237</v>
      </c>
      <c r="D21" s="1">
        <v>59592</v>
      </c>
      <c r="E21" s="1">
        <v>74832</v>
      </c>
      <c r="F21" s="12">
        <f t="shared" si="0"/>
        <v>117.53336776578682</v>
      </c>
      <c r="G21" s="12">
        <f t="shared" si="1"/>
        <v>161.99200804632071</v>
      </c>
      <c r="H21" s="12">
        <f t="shared" si="2"/>
        <v>203.4196863022263</v>
      </c>
    </row>
    <row r="22" spans="1:8" x14ac:dyDescent="0.2">
      <c r="A22" s="1" t="s">
        <v>21</v>
      </c>
      <c r="B22" s="1">
        <v>4542</v>
      </c>
      <c r="C22" s="1">
        <v>-1566</v>
      </c>
      <c r="D22" s="1">
        <v>7048</v>
      </c>
      <c r="E22" s="1">
        <v>5760</v>
      </c>
      <c r="F22" s="12">
        <f t="shared" si="0"/>
        <v>-34.478203434610307</v>
      </c>
      <c r="G22" s="12">
        <f t="shared" si="1"/>
        <v>155.17393218846323</v>
      </c>
      <c r="H22" s="12">
        <f t="shared" si="2"/>
        <v>126.81638044914135</v>
      </c>
    </row>
    <row r="23" spans="1:8" s="6" customFormat="1" x14ac:dyDescent="0.2">
      <c r="A23" s="6" t="s">
        <v>10</v>
      </c>
      <c r="B23" s="6">
        <v>25043</v>
      </c>
      <c r="C23" s="6">
        <v>78587</v>
      </c>
      <c r="D23" s="6">
        <v>-49080</v>
      </c>
      <c r="E23" s="6">
        <v>34563</v>
      </c>
    </row>
    <row r="24" spans="1:8" x14ac:dyDescent="0.2">
      <c r="A24" s="1" t="s">
        <v>6</v>
      </c>
      <c r="B24" s="1">
        <v>0</v>
      </c>
    </row>
    <row r="25" spans="1:8" x14ac:dyDescent="0.2">
      <c r="A25" s="1" t="s">
        <v>22</v>
      </c>
      <c r="B25" s="1">
        <v>19173</v>
      </c>
      <c r="C25" s="1">
        <v>83428</v>
      </c>
      <c r="D25" s="1">
        <v>-47431</v>
      </c>
      <c r="E25" s="1">
        <v>30787</v>
      </c>
    </row>
    <row r="26" spans="1:8" x14ac:dyDescent="0.2">
      <c r="A26" s="1" t="s">
        <v>27</v>
      </c>
      <c r="B26" s="1">
        <v>-1543</v>
      </c>
      <c r="C26" s="1">
        <v>-5558</v>
      </c>
      <c r="D26" s="1">
        <v>-2016</v>
      </c>
      <c r="E26" s="1">
        <v>3341</v>
      </c>
    </row>
    <row r="27" spans="1:8" x14ac:dyDescent="0.2">
      <c r="A27" s="1" t="s">
        <v>23</v>
      </c>
      <c r="B27" s="1">
        <v>7413</v>
      </c>
      <c r="C27" s="1">
        <v>717</v>
      </c>
      <c r="D27" s="1">
        <v>366</v>
      </c>
      <c r="E27" s="1">
        <v>435</v>
      </c>
    </row>
  </sheetData>
  <phoneticPr fontId="0" type="noConversion"/>
  <pageMargins left="0" right="0" top="0" bottom="0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B9" sqref="B9"/>
    </sheetView>
  </sheetViews>
  <sheetFormatPr defaultRowHeight="12" x14ac:dyDescent="0.15"/>
  <cols>
    <col min="1" max="1" width="25.875" bestFit="1" customWidth="1"/>
  </cols>
  <sheetData>
    <row r="1" spans="1:5" ht="15.75" x14ac:dyDescent="0.25">
      <c r="A1" s="19" t="s">
        <v>30</v>
      </c>
      <c r="B1" s="10" t="s">
        <v>9</v>
      </c>
      <c r="C1" s="1"/>
      <c r="D1" s="1"/>
      <c r="E1" s="1"/>
    </row>
    <row r="2" spans="1:5" ht="12.75" x14ac:dyDescent="0.2">
      <c r="A2" s="6" t="s">
        <v>32</v>
      </c>
      <c r="B2" s="15">
        <v>2000</v>
      </c>
      <c r="C2" s="15">
        <v>2005</v>
      </c>
      <c r="D2" s="15">
        <v>2010</v>
      </c>
      <c r="E2" s="15">
        <v>2014</v>
      </c>
    </row>
    <row r="3" spans="1:5" ht="12.75" x14ac:dyDescent="0.2">
      <c r="A3" s="6" t="s">
        <v>11</v>
      </c>
      <c r="B3" s="6">
        <v>618272</v>
      </c>
      <c r="C3" s="6">
        <v>757753</v>
      </c>
      <c r="D3" s="6">
        <v>811763</v>
      </c>
      <c r="E3" s="6">
        <v>973189</v>
      </c>
    </row>
    <row r="4" spans="1:5" ht="12.75" x14ac:dyDescent="0.2">
      <c r="A4" s="6" t="s">
        <v>25</v>
      </c>
      <c r="B4" s="6">
        <v>67531</v>
      </c>
      <c r="C4" s="6">
        <v>93457</v>
      </c>
      <c r="D4" s="6">
        <v>118062</v>
      </c>
      <c r="E4" s="6">
        <v>114558</v>
      </c>
    </row>
    <row r="5" spans="1:5" ht="12.75" x14ac:dyDescent="0.2">
      <c r="A5" s="6" t="s">
        <v>13</v>
      </c>
      <c r="B5" s="6">
        <v>35782</v>
      </c>
      <c r="C5" s="6">
        <v>37953</v>
      </c>
      <c r="D5" s="6">
        <v>44399</v>
      </c>
      <c r="E5" s="6">
        <v>37392</v>
      </c>
    </row>
    <row r="6" spans="1:5" ht="12.75" x14ac:dyDescent="0.2">
      <c r="A6" s="6" t="s">
        <v>29</v>
      </c>
      <c r="B6" s="16">
        <f>SUM(B3:B5)</f>
        <v>721585</v>
      </c>
      <c r="C6" s="16">
        <f t="shared" ref="C6:E6" si="0">SUM(C3:C5)</f>
        <v>889163</v>
      </c>
      <c r="D6" s="16">
        <f t="shared" si="0"/>
        <v>974224</v>
      </c>
      <c r="E6" s="16">
        <f t="shared" si="0"/>
        <v>1125139</v>
      </c>
    </row>
    <row r="7" spans="1:5" x14ac:dyDescent="0.15">
      <c r="B7" s="17"/>
      <c r="C7" s="17"/>
      <c r="D7" s="17"/>
      <c r="E7" s="17"/>
    </row>
    <row r="8" spans="1:5" ht="12.75" x14ac:dyDescent="0.2">
      <c r="A8" s="17" t="s">
        <v>31</v>
      </c>
      <c r="B8" s="15">
        <v>2000</v>
      </c>
      <c r="C8" s="15">
        <v>2005</v>
      </c>
      <c r="D8" s="15">
        <v>2010</v>
      </c>
      <c r="E8" s="15">
        <v>2014</v>
      </c>
    </row>
    <row r="9" spans="1:5" ht="12.75" x14ac:dyDescent="0.2">
      <c r="A9" s="6" t="s">
        <v>11</v>
      </c>
      <c r="B9" s="18">
        <f>B3*100/B$6</f>
        <v>85.682490628269719</v>
      </c>
      <c r="C9" s="18">
        <f t="shared" ref="C9:E9" si="1">C3*100/C$6</f>
        <v>85.220932494941877</v>
      </c>
      <c r="D9" s="18">
        <f t="shared" si="1"/>
        <v>83.324060996239055</v>
      </c>
      <c r="E9" s="18">
        <f t="shared" si="1"/>
        <v>86.495001950870076</v>
      </c>
    </row>
    <row r="10" spans="1:5" ht="12.75" x14ac:dyDescent="0.2">
      <c r="A10" s="6" t="s">
        <v>25</v>
      </c>
      <c r="B10" s="18">
        <f t="shared" ref="B10:E10" si="2">B4*100/B$6</f>
        <v>9.3587034098546944</v>
      </c>
      <c r="C10" s="18">
        <f t="shared" si="2"/>
        <v>10.510671271746576</v>
      </c>
      <c r="D10" s="18">
        <f t="shared" si="2"/>
        <v>12.11856821429158</v>
      </c>
      <c r="E10" s="18">
        <f t="shared" si="2"/>
        <v>10.181675330781353</v>
      </c>
    </row>
    <row r="11" spans="1:5" ht="12.75" x14ac:dyDescent="0.2">
      <c r="A11" s="6" t="s">
        <v>13</v>
      </c>
      <c r="B11" s="18">
        <f t="shared" ref="B11:E11" si="3">B5*100/B$6</f>
        <v>4.9588059618755933</v>
      </c>
      <c r="C11" s="18">
        <f t="shared" si="3"/>
        <v>4.2683962333115524</v>
      </c>
      <c r="D11" s="18">
        <f t="shared" si="3"/>
        <v>4.5573707894693625</v>
      </c>
      <c r="E11" s="18">
        <f t="shared" si="3"/>
        <v>3.3233227183485772</v>
      </c>
    </row>
    <row r="12" spans="1:5" ht="12.75" x14ac:dyDescent="0.2">
      <c r="A12" s="6" t="s">
        <v>29</v>
      </c>
      <c r="B12" s="18">
        <f t="shared" ref="B12:E12" si="4">B6*100/B$6</f>
        <v>100</v>
      </c>
      <c r="C12" s="18">
        <f t="shared" si="4"/>
        <v>100</v>
      </c>
      <c r="D12" s="18">
        <f t="shared" si="4"/>
        <v>100</v>
      </c>
      <c r="E12" s="18">
        <f t="shared" si="4"/>
        <v>100</v>
      </c>
    </row>
    <row r="13" spans="1:5" ht="12.75" x14ac:dyDescent="0.2">
      <c r="A13" s="1"/>
      <c r="B13" s="10"/>
      <c r="C13" s="1"/>
      <c r="D13" s="1"/>
      <c r="E13" s="1"/>
    </row>
    <row r="14" spans="1:5" ht="12.75" x14ac:dyDescent="0.2">
      <c r="A14" s="1"/>
      <c r="B14" s="2"/>
      <c r="C14" s="2"/>
      <c r="D14" s="2"/>
      <c r="E14" s="2"/>
    </row>
    <row r="15" spans="1:5" ht="12.75" x14ac:dyDescent="0.2">
      <c r="A15" s="1"/>
      <c r="B15" s="14"/>
      <c r="C15" s="14"/>
      <c r="D15" s="14"/>
      <c r="E15" s="14"/>
    </row>
    <row r="16" spans="1:5" ht="12.75" x14ac:dyDescent="0.2">
      <c r="A16" s="1"/>
      <c r="B16" s="14"/>
      <c r="C16" s="14"/>
      <c r="D16" s="14"/>
      <c r="E16" s="14"/>
    </row>
    <row r="17" spans="1:5" ht="12.75" x14ac:dyDescent="0.2">
      <c r="A17" s="1"/>
      <c r="B17" s="14"/>
      <c r="C17" s="14"/>
      <c r="D17" s="14"/>
      <c r="E17" s="14"/>
    </row>
    <row r="18" spans="1:5" ht="12.75" x14ac:dyDescent="0.2">
      <c r="A18" s="1"/>
      <c r="B18" s="14"/>
      <c r="C18" s="14"/>
      <c r="D18" s="14"/>
      <c r="E18" s="1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P27"/>
  <sheetViews>
    <sheetView workbookViewId="0">
      <selection activeCell="A31" sqref="A31"/>
    </sheetView>
  </sheetViews>
  <sheetFormatPr defaultRowHeight="12.75" x14ac:dyDescent="0.2"/>
  <cols>
    <col min="1" max="1" width="39.5" style="1" customWidth="1"/>
    <col min="2" max="16384" width="9" style="1"/>
  </cols>
  <sheetData>
    <row r="1" spans="1:16" x14ac:dyDescent="0.2">
      <c r="A1" s="3" t="s">
        <v>0</v>
      </c>
    </row>
    <row r="2" spans="1:16" s="6" customFormat="1" x14ac:dyDescent="0.2">
      <c r="A2" s="5" t="s">
        <v>1</v>
      </c>
    </row>
    <row r="3" spans="1:16" ht="15" x14ac:dyDescent="0.25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x14ac:dyDescent="0.2">
      <c r="D4" s="4" t="s">
        <v>9</v>
      </c>
    </row>
    <row r="5" spans="1:16" ht="15" x14ac:dyDescent="0.25">
      <c r="B5" s="7">
        <v>2000</v>
      </c>
      <c r="C5" s="7">
        <v>2001</v>
      </c>
      <c r="D5" s="7">
        <v>2002</v>
      </c>
      <c r="E5" s="7">
        <v>2003</v>
      </c>
      <c r="F5" s="7">
        <v>2004</v>
      </c>
      <c r="G5" s="7">
        <v>2005</v>
      </c>
      <c r="H5" s="7">
        <v>2006</v>
      </c>
      <c r="I5" s="7">
        <v>2007</v>
      </c>
      <c r="J5" s="7">
        <v>2008</v>
      </c>
      <c r="K5" s="7">
        <v>2009</v>
      </c>
      <c r="L5" s="7">
        <v>2010</v>
      </c>
      <c r="M5" s="7">
        <v>2011</v>
      </c>
      <c r="N5" s="7">
        <v>2012</v>
      </c>
      <c r="O5" s="7">
        <v>2013</v>
      </c>
      <c r="P5" s="7">
        <v>2014</v>
      </c>
    </row>
    <row r="6" spans="1:16" s="6" customFormat="1" ht="15" x14ac:dyDescent="0.25">
      <c r="A6" s="6" t="s">
        <v>7</v>
      </c>
      <c r="B6" s="13">
        <v>724150</v>
      </c>
      <c r="C6" s="13">
        <v>740322</v>
      </c>
      <c r="D6" s="13">
        <v>750249</v>
      </c>
      <c r="E6" s="13">
        <v>768751</v>
      </c>
      <c r="F6" s="13">
        <v>829363</v>
      </c>
      <c r="G6" s="13">
        <v>891269</v>
      </c>
      <c r="H6" s="13">
        <v>922162</v>
      </c>
      <c r="I6" s="13">
        <v>949616</v>
      </c>
      <c r="J6" s="13">
        <v>965312</v>
      </c>
      <c r="K6" s="13">
        <v>925448</v>
      </c>
      <c r="L6" s="13">
        <v>977230</v>
      </c>
      <c r="M6" s="13">
        <v>1004200</v>
      </c>
      <c r="N6" s="13">
        <v>1029401</v>
      </c>
      <c r="O6" s="13">
        <v>1056682</v>
      </c>
      <c r="P6" s="13">
        <v>1127759</v>
      </c>
    </row>
    <row r="7" spans="1:16" x14ac:dyDescent="0.2">
      <c r="A7" s="1" t="s">
        <v>2</v>
      </c>
      <c r="B7" s="1">
        <v>721585</v>
      </c>
      <c r="C7" s="1">
        <v>738250</v>
      </c>
      <c r="D7" s="1">
        <v>748122</v>
      </c>
      <c r="E7" s="1">
        <v>766432</v>
      </c>
      <c r="F7" s="1">
        <v>824127</v>
      </c>
      <c r="G7" s="1">
        <v>889166</v>
      </c>
      <c r="H7" s="1">
        <v>920046</v>
      </c>
      <c r="I7" s="1">
        <v>947273</v>
      </c>
      <c r="J7" s="1">
        <v>961751</v>
      </c>
      <c r="K7" s="1">
        <v>923890</v>
      </c>
      <c r="L7" s="1">
        <v>974225</v>
      </c>
      <c r="M7" s="1">
        <v>997293</v>
      </c>
      <c r="N7" s="1">
        <v>1028309</v>
      </c>
      <c r="O7" s="1">
        <v>1054851</v>
      </c>
      <c r="P7" s="1">
        <v>1125140</v>
      </c>
    </row>
    <row r="8" spans="1:16" x14ac:dyDescent="0.2">
      <c r="A8" s="1" t="s">
        <v>11</v>
      </c>
      <c r="B8" s="1">
        <v>618272</v>
      </c>
      <c r="C8" s="1">
        <v>626599</v>
      </c>
      <c r="D8" s="1">
        <v>637522</v>
      </c>
      <c r="E8" s="1">
        <v>652070</v>
      </c>
      <c r="F8" s="1">
        <v>694982</v>
      </c>
      <c r="G8" s="1">
        <v>757753</v>
      </c>
      <c r="H8" s="1">
        <v>777625</v>
      </c>
      <c r="I8" s="1">
        <v>802435</v>
      </c>
      <c r="J8" s="1">
        <v>800297</v>
      </c>
      <c r="K8" s="1">
        <v>770703</v>
      </c>
      <c r="L8" s="1">
        <v>811763</v>
      </c>
      <c r="M8" s="1">
        <v>827832</v>
      </c>
      <c r="N8" s="1">
        <v>863010</v>
      </c>
      <c r="O8" s="1">
        <v>895010</v>
      </c>
      <c r="P8" s="1">
        <v>973189</v>
      </c>
    </row>
    <row r="9" spans="1:16" x14ac:dyDescent="0.2">
      <c r="A9" s="1" t="s">
        <v>12</v>
      </c>
      <c r="B9" s="1">
        <v>67531</v>
      </c>
      <c r="C9" s="1">
        <v>74507</v>
      </c>
      <c r="D9" s="1">
        <v>73121</v>
      </c>
      <c r="E9" s="1">
        <v>75588</v>
      </c>
      <c r="F9" s="1">
        <v>86591</v>
      </c>
      <c r="G9" s="1">
        <v>93457</v>
      </c>
      <c r="H9" s="1">
        <v>102112</v>
      </c>
      <c r="I9" s="1">
        <v>104524</v>
      </c>
      <c r="J9" s="1">
        <v>118378</v>
      </c>
      <c r="K9" s="1">
        <v>112713</v>
      </c>
      <c r="L9" s="1">
        <v>118062</v>
      </c>
      <c r="M9" s="1">
        <v>125549</v>
      </c>
      <c r="N9" s="1">
        <v>123409</v>
      </c>
      <c r="O9" s="1">
        <v>118441</v>
      </c>
      <c r="P9" s="1">
        <v>114558</v>
      </c>
    </row>
    <row r="10" spans="1:16" x14ac:dyDescent="0.2">
      <c r="A10" s="1" t="s">
        <v>13</v>
      </c>
      <c r="B10" s="1">
        <v>35782</v>
      </c>
      <c r="C10" s="1">
        <v>37144</v>
      </c>
      <c r="D10" s="1">
        <v>37480</v>
      </c>
      <c r="E10" s="1">
        <v>38774</v>
      </c>
      <c r="F10" s="1">
        <v>42554</v>
      </c>
      <c r="G10" s="1">
        <v>37953</v>
      </c>
      <c r="H10" s="1">
        <v>40308</v>
      </c>
      <c r="I10" s="1">
        <v>40313</v>
      </c>
      <c r="J10" s="1">
        <v>43075</v>
      </c>
      <c r="K10" s="1">
        <v>40475</v>
      </c>
      <c r="L10" s="1">
        <v>44399</v>
      </c>
      <c r="M10" s="1">
        <v>43914</v>
      </c>
      <c r="N10" s="1">
        <v>41889</v>
      </c>
      <c r="O10" s="1">
        <v>41398</v>
      </c>
      <c r="P10" s="1">
        <v>37392</v>
      </c>
    </row>
    <row r="11" spans="1:16" x14ac:dyDescent="0.2">
      <c r="A11" s="1" t="s">
        <v>3</v>
      </c>
      <c r="B11" s="1">
        <v>2565</v>
      </c>
      <c r="C11" s="1">
        <v>2072</v>
      </c>
      <c r="D11" s="1">
        <v>2127</v>
      </c>
      <c r="E11" s="1">
        <v>2319</v>
      </c>
      <c r="F11" s="1">
        <v>5235</v>
      </c>
      <c r="G11" s="1">
        <v>2104</v>
      </c>
      <c r="H11" s="1">
        <v>2116</v>
      </c>
      <c r="I11" s="1">
        <v>2343</v>
      </c>
      <c r="J11" s="1">
        <v>3561</v>
      </c>
      <c r="K11" s="1">
        <v>1557</v>
      </c>
      <c r="L11" s="1">
        <v>3005</v>
      </c>
      <c r="M11" s="1">
        <v>6906</v>
      </c>
      <c r="N11" s="1">
        <v>1093</v>
      </c>
      <c r="O11" s="1">
        <v>1831</v>
      </c>
      <c r="P11" s="1">
        <v>2619</v>
      </c>
    </row>
    <row r="12" spans="1:16" s="6" customFormat="1" x14ac:dyDescent="0.2">
      <c r="A12" s="6" t="s">
        <v>8</v>
      </c>
      <c r="B12" s="6">
        <v>699107</v>
      </c>
      <c r="C12" s="6">
        <v>724679</v>
      </c>
      <c r="D12" s="6">
        <v>750466</v>
      </c>
      <c r="E12" s="6">
        <v>770664</v>
      </c>
      <c r="F12" s="6">
        <v>798141</v>
      </c>
      <c r="G12" s="6">
        <v>812682</v>
      </c>
      <c r="H12" s="6">
        <v>838266</v>
      </c>
      <c r="I12" s="6">
        <v>862318</v>
      </c>
      <c r="J12" s="6">
        <v>908135</v>
      </c>
      <c r="K12" s="6">
        <v>973636</v>
      </c>
      <c r="L12" s="6">
        <v>1026310</v>
      </c>
      <c r="M12" s="6">
        <v>1042167</v>
      </c>
      <c r="N12" s="6">
        <v>1097843</v>
      </c>
      <c r="O12" s="6">
        <v>1076706</v>
      </c>
      <c r="P12" s="6">
        <v>1093196</v>
      </c>
    </row>
    <row r="13" spans="1:16" x14ac:dyDescent="0.2">
      <c r="A13" s="1" t="s">
        <v>4</v>
      </c>
      <c r="B13" s="1">
        <v>657777</v>
      </c>
      <c r="C13" s="1">
        <v>686244</v>
      </c>
      <c r="D13" s="1">
        <v>709876</v>
      </c>
      <c r="E13" s="1">
        <v>731014</v>
      </c>
      <c r="F13" s="1">
        <v>754476</v>
      </c>
      <c r="G13" s="1">
        <v>771011</v>
      </c>
      <c r="H13" s="1">
        <v>791047</v>
      </c>
      <c r="I13" s="1">
        <v>809177</v>
      </c>
      <c r="J13" s="1">
        <v>843147</v>
      </c>
      <c r="K13" s="1">
        <v>914976</v>
      </c>
      <c r="L13" s="1">
        <v>959670</v>
      </c>
      <c r="M13" s="1">
        <v>965809</v>
      </c>
      <c r="N13" s="1">
        <v>993420</v>
      </c>
      <c r="O13" s="1">
        <v>1002089</v>
      </c>
      <c r="P13" s="1">
        <v>1012604</v>
      </c>
    </row>
    <row r="14" spans="1:16" x14ac:dyDescent="0.2">
      <c r="A14" s="1" t="s">
        <v>14</v>
      </c>
      <c r="B14" s="1">
        <v>205919</v>
      </c>
      <c r="C14" s="1">
        <v>216008</v>
      </c>
      <c r="D14" s="1">
        <v>226141</v>
      </c>
      <c r="E14" s="1">
        <v>234021</v>
      </c>
      <c r="F14" s="1">
        <v>242249</v>
      </c>
      <c r="G14" s="1">
        <v>248219</v>
      </c>
      <c r="H14" s="1">
        <v>258859</v>
      </c>
      <c r="I14" s="1">
        <v>266782</v>
      </c>
      <c r="J14" s="1">
        <v>280979</v>
      </c>
      <c r="K14" s="1">
        <v>301545</v>
      </c>
      <c r="L14" s="1">
        <v>313186</v>
      </c>
      <c r="M14" s="1">
        <v>310199</v>
      </c>
      <c r="N14" s="1">
        <v>314276</v>
      </c>
      <c r="O14" s="1">
        <v>316685</v>
      </c>
      <c r="P14" s="1">
        <v>323038</v>
      </c>
    </row>
    <row r="15" spans="1:16" x14ac:dyDescent="0.2">
      <c r="A15" s="1" t="s">
        <v>15</v>
      </c>
      <c r="B15" s="1">
        <v>117458</v>
      </c>
      <c r="C15" s="1">
        <v>126813</v>
      </c>
      <c r="D15" s="1">
        <v>133636</v>
      </c>
      <c r="E15" s="1">
        <v>135664</v>
      </c>
      <c r="F15" s="1">
        <v>144106</v>
      </c>
      <c r="G15" s="1">
        <v>153739</v>
      </c>
      <c r="H15" s="1">
        <v>162996</v>
      </c>
      <c r="I15" s="1">
        <v>168654</v>
      </c>
      <c r="J15" s="1">
        <v>185737</v>
      </c>
      <c r="K15" s="1">
        <v>198176</v>
      </c>
      <c r="L15" s="1">
        <v>203243</v>
      </c>
      <c r="M15" s="1">
        <v>202806</v>
      </c>
      <c r="N15" s="1">
        <v>210985</v>
      </c>
      <c r="O15" s="1">
        <v>210399</v>
      </c>
      <c r="P15" s="1">
        <v>212647</v>
      </c>
    </row>
    <row r="16" spans="1:16" x14ac:dyDescent="0.2">
      <c r="A16" s="1" t="s">
        <v>16</v>
      </c>
      <c r="B16" s="1">
        <v>49515</v>
      </c>
      <c r="C16" s="1">
        <v>46384</v>
      </c>
      <c r="D16" s="1">
        <v>43693</v>
      </c>
      <c r="E16" s="1">
        <v>39732</v>
      </c>
      <c r="F16" s="1">
        <v>37761</v>
      </c>
      <c r="G16" s="1">
        <v>32600</v>
      </c>
      <c r="H16" s="1">
        <v>30122</v>
      </c>
      <c r="I16" s="1">
        <v>28154</v>
      </c>
      <c r="J16" s="1">
        <v>25847</v>
      </c>
      <c r="K16" s="1">
        <v>33029</v>
      </c>
      <c r="L16" s="1">
        <v>34411</v>
      </c>
      <c r="M16" s="1">
        <v>36401</v>
      </c>
      <c r="N16" s="1">
        <v>34298</v>
      </c>
      <c r="O16" s="1">
        <v>32767</v>
      </c>
      <c r="P16" s="1">
        <v>29762</v>
      </c>
    </row>
    <row r="17" spans="1:16" x14ac:dyDescent="0.2">
      <c r="A17" s="1" t="s">
        <v>17</v>
      </c>
      <c r="B17" s="1">
        <v>26264</v>
      </c>
      <c r="C17" s="1">
        <v>26807</v>
      </c>
      <c r="D17" s="1">
        <v>29622</v>
      </c>
      <c r="E17" s="1">
        <v>29063</v>
      </c>
      <c r="F17" s="1">
        <v>29473</v>
      </c>
      <c r="G17" s="1">
        <v>29523</v>
      </c>
      <c r="H17" s="1">
        <v>29730</v>
      </c>
      <c r="I17" s="1">
        <v>32768</v>
      </c>
      <c r="J17" s="1">
        <v>31720</v>
      </c>
      <c r="K17" s="1">
        <v>36893</v>
      </c>
      <c r="L17" s="1">
        <v>36692</v>
      </c>
      <c r="M17" s="1">
        <v>38958</v>
      </c>
      <c r="N17" s="1">
        <v>40905</v>
      </c>
      <c r="O17" s="1">
        <v>41126</v>
      </c>
      <c r="P17" s="1">
        <v>41876</v>
      </c>
    </row>
    <row r="18" spans="1:16" x14ac:dyDescent="0.2">
      <c r="A18" s="1" t="s">
        <v>18</v>
      </c>
      <c r="B18" s="1">
        <v>218702</v>
      </c>
      <c r="C18" s="1">
        <v>227455</v>
      </c>
      <c r="D18" s="1">
        <v>235986</v>
      </c>
      <c r="E18" s="1">
        <v>250196</v>
      </c>
      <c r="F18" s="1">
        <v>257885</v>
      </c>
      <c r="G18" s="1">
        <v>261412</v>
      </c>
      <c r="H18" s="1">
        <v>260515</v>
      </c>
      <c r="I18" s="1">
        <v>262718</v>
      </c>
      <c r="J18" s="1">
        <v>268571</v>
      </c>
      <c r="K18" s="1">
        <v>291387</v>
      </c>
      <c r="L18" s="1">
        <v>318544</v>
      </c>
      <c r="M18" s="1">
        <v>324555</v>
      </c>
      <c r="N18" s="1">
        <v>334497</v>
      </c>
      <c r="O18" s="1">
        <v>342262</v>
      </c>
      <c r="P18" s="1">
        <v>348298</v>
      </c>
    </row>
    <row r="19" spans="1:16" x14ac:dyDescent="0.2">
      <c r="A19" s="1" t="s">
        <v>19</v>
      </c>
      <c r="B19" s="1">
        <v>39917</v>
      </c>
      <c r="C19" s="1">
        <v>42777</v>
      </c>
      <c r="D19" s="1">
        <v>40798</v>
      </c>
      <c r="E19" s="1">
        <v>42338</v>
      </c>
      <c r="F19" s="1">
        <v>43002</v>
      </c>
      <c r="G19" s="1">
        <v>45520</v>
      </c>
      <c r="H19" s="1">
        <v>48825</v>
      </c>
      <c r="I19" s="1">
        <v>50101</v>
      </c>
      <c r="J19" s="1">
        <v>50293</v>
      </c>
      <c r="K19" s="1">
        <v>53947</v>
      </c>
      <c r="L19" s="1">
        <v>53594</v>
      </c>
      <c r="M19" s="1">
        <v>52891</v>
      </c>
      <c r="N19" s="1">
        <v>58458</v>
      </c>
      <c r="O19" s="1">
        <v>58850</v>
      </c>
      <c r="P19" s="1">
        <v>56982</v>
      </c>
    </row>
    <row r="20" spans="1:16" x14ac:dyDescent="0.2">
      <c r="A20" s="1" t="s">
        <v>5</v>
      </c>
      <c r="B20" s="1">
        <v>41329</v>
      </c>
      <c r="C20" s="1">
        <v>38435</v>
      </c>
      <c r="D20" s="1">
        <v>40590</v>
      </c>
      <c r="E20" s="1">
        <v>39650</v>
      </c>
      <c r="F20" s="1">
        <v>43665</v>
      </c>
      <c r="G20" s="1">
        <v>41671</v>
      </c>
      <c r="H20" s="1">
        <v>47219</v>
      </c>
      <c r="I20" s="1">
        <v>53141</v>
      </c>
      <c r="J20" s="1">
        <v>64988</v>
      </c>
      <c r="K20" s="1">
        <v>58659</v>
      </c>
      <c r="L20" s="1">
        <v>66640</v>
      </c>
      <c r="M20" s="1">
        <v>76358</v>
      </c>
      <c r="N20" s="1">
        <v>104423</v>
      </c>
      <c r="O20" s="1">
        <v>74616</v>
      </c>
      <c r="P20" s="1">
        <v>80592</v>
      </c>
    </row>
    <row r="21" spans="1:16" x14ac:dyDescent="0.2">
      <c r="A21" s="1" t="s">
        <v>20</v>
      </c>
      <c r="B21" s="1">
        <v>36787</v>
      </c>
      <c r="C21" s="1">
        <v>41206</v>
      </c>
      <c r="D21" s="1">
        <v>38611</v>
      </c>
      <c r="E21" s="1">
        <v>37746</v>
      </c>
      <c r="F21" s="1">
        <v>42571</v>
      </c>
      <c r="G21" s="1">
        <v>43237</v>
      </c>
      <c r="H21" s="1">
        <v>49385</v>
      </c>
      <c r="I21" s="1">
        <v>52850</v>
      </c>
      <c r="J21" s="1">
        <v>54029</v>
      </c>
      <c r="K21" s="1">
        <v>53920</v>
      </c>
      <c r="L21" s="1">
        <v>59592</v>
      </c>
      <c r="M21" s="1">
        <v>61357</v>
      </c>
      <c r="N21" s="1">
        <v>71982</v>
      </c>
      <c r="O21" s="1">
        <v>70458</v>
      </c>
      <c r="P21" s="1">
        <v>74832</v>
      </c>
    </row>
    <row r="22" spans="1:16" x14ac:dyDescent="0.2">
      <c r="A22" s="1" t="s">
        <v>21</v>
      </c>
      <c r="B22" s="1">
        <v>4542</v>
      </c>
      <c r="C22" s="1">
        <v>-2771</v>
      </c>
      <c r="D22" s="1">
        <v>1979</v>
      </c>
      <c r="E22" s="1">
        <v>1904</v>
      </c>
      <c r="F22" s="1">
        <v>1094</v>
      </c>
      <c r="G22" s="1">
        <v>-1566</v>
      </c>
      <c r="H22" s="1">
        <v>-2166</v>
      </c>
      <c r="I22" s="1">
        <v>291</v>
      </c>
      <c r="J22" s="1">
        <v>10959</v>
      </c>
      <c r="K22" s="1">
        <v>4739</v>
      </c>
      <c r="L22" s="1">
        <v>7048</v>
      </c>
      <c r="M22" s="1">
        <v>15001</v>
      </c>
      <c r="N22" s="1">
        <v>32441</v>
      </c>
      <c r="O22" s="1">
        <v>4158</v>
      </c>
      <c r="P22" s="1">
        <v>5760</v>
      </c>
    </row>
    <row r="23" spans="1:16" s="6" customFormat="1" x14ac:dyDescent="0.2">
      <c r="A23" s="6" t="s">
        <v>10</v>
      </c>
      <c r="B23" s="6">
        <v>25043</v>
      </c>
      <c r="C23" s="6">
        <v>15643</v>
      </c>
      <c r="D23" s="6">
        <v>-217</v>
      </c>
      <c r="E23" s="6">
        <v>-1913</v>
      </c>
      <c r="F23" s="6">
        <v>31222</v>
      </c>
      <c r="G23" s="6">
        <v>78587</v>
      </c>
      <c r="H23" s="6">
        <v>83896</v>
      </c>
      <c r="I23" s="6">
        <v>87298</v>
      </c>
      <c r="J23" s="6">
        <v>57177</v>
      </c>
      <c r="K23" s="6">
        <v>-48188</v>
      </c>
      <c r="L23" s="6">
        <v>-49080</v>
      </c>
      <c r="M23" s="6">
        <v>-37967</v>
      </c>
      <c r="N23" s="6">
        <v>-68442</v>
      </c>
      <c r="O23" s="6">
        <v>-20023</v>
      </c>
      <c r="P23" s="6">
        <v>34563</v>
      </c>
    </row>
    <row r="24" spans="1:16" x14ac:dyDescent="0.2">
      <c r="A24" s="1" t="s">
        <v>6</v>
      </c>
    </row>
    <row r="25" spans="1:16" x14ac:dyDescent="0.2">
      <c r="A25" s="1" t="s">
        <v>22</v>
      </c>
      <c r="B25" s="1">
        <v>19173</v>
      </c>
      <c r="C25" s="1">
        <v>10638</v>
      </c>
      <c r="D25" s="1">
        <v>7286</v>
      </c>
      <c r="E25" s="1">
        <v>-1943</v>
      </c>
      <c r="F25" s="1">
        <v>26376</v>
      </c>
      <c r="G25" s="1">
        <v>83428</v>
      </c>
      <c r="H25" s="1">
        <v>90272</v>
      </c>
      <c r="I25" s="1">
        <v>87165</v>
      </c>
      <c r="J25" s="1">
        <v>60480</v>
      </c>
      <c r="K25" s="1">
        <v>-37867</v>
      </c>
      <c r="L25" s="1">
        <v>-47431</v>
      </c>
      <c r="M25" s="1">
        <v>-40689</v>
      </c>
      <c r="N25" s="1">
        <v>-68606</v>
      </c>
      <c r="O25" s="1">
        <v>-22442</v>
      </c>
      <c r="P25" s="1">
        <v>30787</v>
      </c>
    </row>
    <row r="26" spans="1:16" x14ac:dyDescent="0.2">
      <c r="A26" s="1" t="s">
        <v>24</v>
      </c>
      <c r="B26" s="1">
        <v>-1543</v>
      </c>
      <c r="C26" s="1">
        <v>-2879</v>
      </c>
      <c r="D26" s="1">
        <v>-7602</v>
      </c>
      <c r="E26" s="1">
        <v>-435</v>
      </c>
      <c r="F26" s="1">
        <v>4353</v>
      </c>
      <c r="G26" s="1">
        <v>-5558</v>
      </c>
      <c r="H26" s="1">
        <v>-7043</v>
      </c>
      <c r="I26" s="1">
        <v>-243</v>
      </c>
      <c r="J26" s="1">
        <v>-3412</v>
      </c>
      <c r="K26" s="1">
        <v>-9274</v>
      </c>
      <c r="L26" s="1">
        <v>-2016</v>
      </c>
      <c r="M26" s="1">
        <v>2061</v>
      </c>
      <c r="N26" s="1">
        <v>-277</v>
      </c>
      <c r="O26" s="1">
        <v>2402</v>
      </c>
      <c r="P26" s="1">
        <v>3341</v>
      </c>
    </row>
    <row r="27" spans="1:16" x14ac:dyDescent="0.2">
      <c r="A27" s="1" t="s">
        <v>23</v>
      </c>
      <c r="B27" s="1">
        <v>7413</v>
      </c>
      <c r="C27" s="1">
        <v>7884</v>
      </c>
      <c r="D27" s="1">
        <v>99</v>
      </c>
      <c r="E27" s="1">
        <v>465</v>
      </c>
      <c r="F27" s="1">
        <v>493</v>
      </c>
      <c r="G27" s="1">
        <v>717</v>
      </c>
      <c r="H27" s="1">
        <v>667</v>
      </c>
      <c r="I27" s="1">
        <v>376</v>
      </c>
      <c r="J27" s="1">
        <v>109</v>
      </c>
      <c r="K27" s="1">
        <v>-1047</v>
      </c>
      <c r="L27" s="1">
        <v>366</v>
      </c>
      <c r="M27" s="1">
        <v>662</v>
      </c>
      <c r="N27" s="1">
        <v>441</v>
      </c>
      <c r="O27" s="1">
        <v>16</v>
      </c>
      <c r="P27" s="1">
        <v>435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"/>
  <sheetViews>
    <sheetView workbookViewId="0"/>
  </sheetViews>
  <sheetFormatPr defaultRowHeight="12" x14ac:dyDescent="0.15"/>
  <sheetData/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"/>
  <sheetViews>
    <sheetView workbookViewId="0"/>
  </sheetViews>
  <sheetFormatPr defaultRowHeight="12" x14ac:dyDescent="0.15"/>
  <sheetData/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"/>
  <sheetViews>
    <sheetView workbookViewId="0"/>
  </sheetViews>
  <sheetFormatPr defaultRowHeight="12" x14ac:dyDescent="0.15"/>
  <sheetData/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"/>
  <sheetViews>
    <sheetView workbookViewId="0"/>
  </sheetViews>
  <sheetFormatPr defaultRowHeight="12" x14ac:dyDescent="0.15"/>
  <sheetData/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/>
  <dimension ref="A1"/>
  <sheetViews>
    <sheetView workbookViewId="0"/>
  </sheetViews>
  <sheetFormatPr defaultRowHeight="12" x14ac:dyDescent="0.15"/>
  <sheetData/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"/>
  <sheetViews>
    <sheetView workbookViewId="0"/>
  </sheetViews>
  <sheetFormatPr defaultRowHeight="12" x14ac:dyDescent="0.1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Tabel</vt:lpstr>
      <vt:lpstr>Ark1</vt:lpstr>
      <vt:lpstr>Ekstra tal</vt:lpstr>
      <vt:lpstr>Ark3</vt:lpstr>
      <vt:lpstr>Ark4</vt:lpstr>
      <vt:lpstr>Ark5</vt:lpstr>
      <vt:lpstr>Ark6</vt:lpstr>
      <vt:lpstr>Ark7</vt:lpstr>
      <vt:lpstr>Ark8</vt:lpstr>
    </vt:vector>
  </TitlesOfParts>
  <Company>gf.dk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 Friisberg</dc:creator>
  <cp:lastModifiedBy>Gregers Friisberg</cp:lastModifiedBy>
  <cp:lastPrinted>2015-07-19T05:45:05Z</cp:lastPrinted>
  <dcterms:created xsi:type="dcterms:W3CDTF">1998-04-20T13:13:20Z</dcterms:created>
  <dcterms:modified xsi:type="dcterms:W3CDTF">2016-03-21T19:21:17Z</dcterms:modified>
</cp:coreProperties>
</file>